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mpact Enumeration" sheetId="1" state="visible" r:id="rId3"/>
    <sheet name="Impact Evaluation" sheetId="2" state="visible" r:id="rId4"/>
    <sheet name="Helper Formulas" sheetId="3" state="hidden" r:id="rId5"/>
  </sheets>
  <definedNames>
    <definedName function="false" hidden="false" localSheetId="0" name="_xlnm.Print_Area" vbProcedure="false">'Impact Enumeration'!$A$1:$G$107</definedName>
    <definedName function="false" hidden="false" localSheetId="0" name="_xlnm.Print_Titles" vbProcedure="false">'Impact Enumeration'!$7:$7</definedName>
    <definedName function="false" hidden="false" localSheetId="1" name="_xlnm.Print_Area" vbProcedure="false">'Impact Evaluation'!$A$1:$H$107</definedName>
    <definedName function="false" hidden="false" localSheetId="1" name="_xlnm.Print_Titles" vbProcedure="false">'Impact Evaluation'!$7:$7</definedName>
    <definedName function="false" hidden="false" localSheetId="0" name="_xlnm.Print_Titles" vbProcedure="false">'Impact Enumeration'!$1:$7</definedName>
    <definedName function="false" hidden="false" localSheetId="1" name="_xlnm.Print_Titles" vbProcedure="false">'Impact Evaluation'!$1:$7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<sst xmlns="http://schemas.openxmlformats.org/spreadsheetml/2006/main" count="69" uniqueCount="59">
  <si>
    <t xml:space="preserve">Impact Enumeration</t>
  </si>
  <si>
    <t xml:space="preserve">Organization:</t>
  </si>
  <si>
    <t xml:space="preserve">Active Minds</t>
  </si>
  <si>
    <t xml:space="preserve">Year:</t>
  </si>
  <si>
    <t xml:space="preserve">Total Spending:</t>
  </si>
  <si>
    <t xml:space="preserve">STEP 1</t>
  </si>
  <si>
    <t xml:space="preserve">STEP 2</t>
  </si>
  <si>
    <t xml:space="preserve">STEP 3</t>
  </si>
  <si>
    <t xml:space="preserve">Stated Outcome</t>
  </si>
  <si>
    <t xml:space="preserve">Stated Amount</t>
  </si>
  <si>
    <t xml:space="preserve">Quantity</t>
  </si>
  <si>
    <t xml:space="preserve">Unit</t>
  </si>
  <si>
    <t xml:space="preserve">My Impacts</t>
  </si>
  <si>
    <t xml:space="preserve">HS/College students in MH Advocacy School Chapters</t>
  </si>
  <si>
    <t xml:space="preserve">4800 students</t>
  </si>
  <si>
    <t xml:space="preserve">10 students</t>
  </si>
  <si>
    <t xml:space="preserve">Improved space for advocacy-minded students to talk about MH</t>
  </si>
  <si>
    <t xml:space="preserve">Social media engagements on mental health  "stop drop and roll" program</t>
  </si>
  <si>
    <t xml:space="preserve">20M social media engagements</t>
  </si>
  <si>
    <t xml:space="preserve">10K engagements</t>
  </si>
  <si>
    <t xml:space="preserve">Improved awareness about mental health "stop drop and roll" method</t>
  </si>
  <si>
    <t xml:space="preserve">Sets of boxed school materials for mental health "stop drop and roll" program</t>
  </si>
  <si>
    <t xml:space="preserve">1500 students</t>
  </si>
  <si>
    <t xml:space="preserve">30 students</t>
  </si>
  <si>
    <t xml:space="preserve">Opening for Surgeon General's college-campus tour encouraging personal connections</t>
  </si>
  <si>
    <t xml:space="preserve">9 stops</t>
  </si>
  <si>
    <t xml:space="preserve">stops</t>
  </si>
  <si>
    <t xml:space="preserve">Improved motivation to seek out personal connections, Improved motivation to advocate for mental health</t>
  </si>
  <si>
    <t xml:space="preserve">Mental health conference attendance</t>
  </si>
  <si>
    <t xml:space="preserve">400 members</t>
  </si>
  <si>
    <t xml:space="preserve">members</t>
  </si>
  <si>
    <t xml:space="preserve">Something nice for people to do, Improved expertise on MH topics for advocacy-minded folks</t>
  </si>
  <si>
    <t xml:space="preserve">Funded study about how students prioritize mental health</t>
  </si>
  <si>
    <t xml:space="preserve">1 study</t>
  </si>
  <si>
    <t xml:space="preserve">study</t>
  </si>
  <si>
    <t xml:space="preserve">Ammunition for lawmakers and advocates of MH to back up MH initiatives</t>
  </si>
  <si>
    <t xml:space="preserve">Free year-long advocacy academy for high schoolers</t>
  </si>
  <si>
    <t xml:space="preserve">150 students</t>
  </si>
  <si>
    <t xml:space="preserve">students</t>
  </si>
  <si>
    <t xml:space="preserve">Gained experience developing materials for achieving goals meaningful to student, Gained experience speaking about MH in goal-oriented context, Improved space for advocacy-minded students to talk about MH</t>
  </si>
  <si>
    <t xml:space="preserve">Program for high schoolers to develop community led MH initiatives</t>
  </si>
  <si>
    <t xml:space="preserve">N/A</t>
  </si>
  <si>
    <t xml:space="preserve">Stipend for above program</t>
  </si>
  <si>
    <t xml:space="preserve">dollars</t>
  </si>
  <si>
    <t xml:space="preserve">Gained experience developing materials for achieving goals meaningful to student</t>
  </si>
  <si>
    <t xml:space="preserve">Creation of Mental Health Voter Guide</t>
  </si>
  <si>
    <t xml:space="preserve">1 guide</t>
  </si>
  <si>
    <t xml:space="preserve">guide</t>
  </si>
  <si>
    <t xml:space="preserve">Improved knowledge on voting with MH in mind (considering reach is unspecified)</t>
  </si>
  <si>
    <t xml:space="preserve">Impact Evaluation</t>
  </si>
  <si>
    <t xml:space="preserve">Total Value: </t>
  </si>
  <si>
    <t xml:space="preserve">Value / Dollar Spent:</t>
  </si>
  <si>
    <t xml:space="preserve">(fill-in from Outcome Sheet)</t>
  </si>
  <si>
    <t xml:space="preserve">(</t>
  </si>
  <si>
    <t xml:space="preserve">STEP 4</t>
  </si>
  <si>
    <t xml:space="preserve">STEP 5</t>
  </si>
  <si>
    <t xml:space="preserve">My Impact</t>
  </si>
  <si>
    <t xml:space="preserve">Value / Unit</t>
  </si>
  <si>
    <t xml:space="preserve">Computed Value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</si>
</sst>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2"/>
      <charset val="1"/>
    </font>
    <font>
      <sz val="8"/>
      <name val="Arial"/>
      <family val="2"/>
      <charset val="1"/>
    </font>
    <font>
      <b val="true"/>
      <sz val="10"/>
      <name val="Arial"/>
      <family val="2"/>
      <charset val="1"/>
    </font>
    <font>
      <sz val="1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11.53515625" defaultRowHeight="29.75" customHeight="true" zeroHeight="false" outlineLevelRow="0" outlineLevelCol="0"/>
  <cols>
    <col collapsed="false" customWidth="true" hidden="false" outlineLevel="0" max="1" min="1" style="1" width="27.7"/>
    <col collapsed="false" customWidth="true" hidden="false" outlineLevel="0" max="2" min="2" style="1" width="19.47"/>
    <col collapsed="false" customWidth="true" hidden="false" outlineLevel="0" max="3" min="3" style="1" width="3.5"/>
    <col collapsed="false" customWidth="true" hidden="false" outlineLevel="0" max="4" min="4" style="1" width="10.32"/>
    <col collapsed="false" customWidth="true" hidden="false" outlineLevel="0" max="5" min="5" style="1" width="14.33"/>
    <col collapsed="false" customWidth="true" hidden="false" outlineLevel="0" max="6" min="6" style="1" width="5.8"/>
    <col collapsed="false" customWidth="true" hidden="false" outlineLevel="0" max="7" min="7" style="1" width="39.05"/>
    <col collapsed="false" customWidth="true" hidden="false" outlineLevel="0" max="8" min="8" style="1" width="1.7"/>
  </cols>
  <sheetData>
    <row r="1" s="5" customFormat="true" ht="29.75" hidden="false" customHeight="false" outlineLevel="0" collapsed="false">
      <c r="A1" s="2" t="s">
        <v>0</v>
      </c>
      <c r="B1" s="2"/>
      <c r="C1" s="2"/>
      <c r="D1" s="3"/>
      <c r="E1" s="3"/>
      <c r="F1" s="3"/>
      <c r="G1" s="3"/>
      <c r="H1" s="4"/>
      <c r="I1" s="3"/>
      <c r="J1" s="3"/>
      <c r="K1" s="3"/>
    </row>
    <row r="2" s="5" customFormat="true" ht="17.7" hidden="false" customHeight="true" outlineLevel="0" collapsed="false">
      <c r="A2" s="5" t="s">
        <v>1</v>
      </c>
      <c r="B2" s="6" t="s">
        <v>2</v>
      </c>
      <c r="C2" s="7"/>
      <c r="D2" s="1"/>
      <c r="H2" s="8"/>
      <c r="K2" s="1"/>
    </row>
    <row r="3" customFormat="false" ht="17.7" hidden="false" customHeight="true" outlineLevel="0" collapsed="false">
      <c r="A3" s="5" t="s">
        <v>3</v>
      </c>
      <c r="B3" s="6" t="n">
        <v>2024</v>
      </c>
      <c r="C3" s="7"/>
      <c r="E3" s="5"/>
      <c r="F3" s="5"/>
      <c r="G3" s="5"/>
      <c r="H3" s="8"/>
      <c r="I3" s="5"/>
      <c r="J3" s="5"/>
      <c r="K3" s="1"/>
    </row>
    <row r="4" s="5" customFormat="true" ht="17.7" hidden="false" customHeight="true" outlineLevel="0" collapsed="false">
      <c r="A4" s="5" t="s">
        <v>4</v>
      </c>
      <c r="B4" s="6" t="n">
        <v>9795695</v>
      </c>
      <c r="C4" s="7"/>
      <c r="D4" s="1"/>
      <c r="H4" s="8"/>
      <c r="K4" s="1"/>
    </row>
    <row r="5" s="10" customFormat="true" ht="12.8" hidden="false" customHeight="true" outlineLevel="0" collapsed="false">
      <c r="A5" s="1"/>
      <c r="B5" s="1"/>
      <c r="C5" s="1"/>
      <c r="D5" s="1"/>
      <c r="E5" s="1"/>
      <c r="F5" s="1"/>
      <c r="G5" s="1"/>
      <c r="H5" s="9"/>
      <c r="I5" s="0"/>
      <c r="J5" s="0"/>
      <c r="K5" s="0"/>
    </row>
    <row r="6" s="10" customFormat="true" ht="12.8" hidden="false" customHeight="true" outlineLevel="0" collapsed="false">
      <c r="A6" s="11" t="s">
        <v>5</v>
      </c>
      <c r="B6" s="11"/>
      <c r="C6" s="12"/>
      <c r="D6" s="11" t="s">
        <v>6</v>
      </c>
      <c r="E6" s="11"/>
      <c r="F6" s="12"/>
      <c r="G6" s="13" t="s">
        <v>7</v>
      </c>
      <c r="H6" s="9"/>
      <c r="I6" s="0"/>
      <c r="J6" s="0"/>
      <c r="K6" s="0"/>
    </row>
    <row r="7" s="10" customFormat="true" ht="17.45" hidden="false" customHeight="true" outlineLevel="0" collapsed="false">
      <c r="A7" s="7" t="s">
        <v>8</v>
      </c>
      <c r="B7" s="14" t="s">
        <v>9</v>
      </c>
      <c r="C7" s="14"/>
      <c r="D7" s="7" t="s">
        <v>10</v>
      </c>
      <c r="E7" s="7" t="s">
        <v>11</v>
      </c>
      <c r="F7" s="7"/>
      <c r="G7" s="14" t="s">
        <v>12</v>
      </c>
      <c r="H7" s="8"/>
      <c r="I7" s="5"/>
      <c r="J7" s="5"/>
      <c r="K7" s="1"/>
    </row>
    <row r="8" s="10" customFormat="true" ht="46.05" hidden="false" customHeight="true" outlineLevel="0" collapsed="false">
      <c r="A8" s="15" t="s">
        <v>13</v>
      </c>
      <c r="B8" s="15" t="s">
        <v>14</v>
      </c>
      <c r="C8" s="16"/>
      <c r="D8" s="15" t="n">
        <v>480</v>
      </c>
      <c r="E8" s="15" t="s">
        <v>15</v>
      </c>
      <c r="F8" s="16"/>
      <c r="G8" s="15" t="s">
        <v>16</v>
      </c>
      <c r="H8" s="17"/>
      <c r="I8" s="18"/>
    </row>
    <row r="9" s="10" customFormat="true" ht="46.05" hidden="false" customHeight="true" outlineLevel="0" collapsed="false">
      <c r="A9" s="15" t="s">
        <v>17</v>
      </c>
      <c r="B9" s="15" t="s">
        <v>18</v>
      </c>
      <c r="C9" s="16"/>
      <c r="D9" s="15" t="n">
        <v>2000</v>
      </c>
      <c r="E9" s="15" t="s">
        <v>19</v>
      </c>
      <c r="F9" s="16"/>
      <c r="G9" s="15" t="s">
        <v>20</v>
      </c>
      <c r="H9" s="17"/>
      <c r="I9" s="18"/>
    </row>
    <row r="10" s="10" customFormat="true" ht="46.05" hidden="false" customHeight="true" outlineLevel="0" collapsed="false">
      <c r="A10" s="15" t="s">
        <v>21</v>
      </c>
      <c r="B10" s="15" t="s">
        <v>22</v>
      </c>
      <c r="C10" s="16"/>
      <c r="D10" s="15" t="n">
        <v>50</v>
      </c>
      <c r="E10" s="15" t="s">
        <v>23</v>
      </c>
      <c r="F10" s="16"/>
      <c r="G10" s="15" t="s">
        <v>20</v>
      </c>
      <c r="H10" s="17"/>
      <c r="I10" s="18"/>
    </row>
    <row r="11" s="10" customFormat="true" ht="46.05" hidden="false" customHeight="true" outlineLevel="0" collapsed="false">
      <c r="A11" s="15" t="s">
        <v>24</v>
      </c>
      <c r="B11" s="15" t="s">
        <v>25</v>
      </c>
      <c r="C11" s="16"/>
      <c r="D11" s="15" t="n">
        <v>9</v>
      </c>
      <c r="E11" s="15" t="s">
        <v>26</v>
      </c>
      <c r="F11" s="16"/>
      <c r="G11" s="15" t="s">
        <v>27</v>
      </c>
      <c r="H11" s="17"/>
      <c r="I11" s="18"/>
    </row>
    <row r="12" s="10" customFormat="true" ht="46.05" hidden="false" customHeight="true" outlineLevel="0" collapsed="false">
      <c r="A12" s="15" t="s">
        <v>28</v>
      </c>
      <c r="B12" s="15" t="s">
        <v>29</v>
      </c>
      <c r="C12" s="16"/>
      <c r="D12" s="15" t="n">
        <v>400</v>
      </c>
      <c r="E12" s="15" t="s">
        <v>30</v>
      </c>
      <c r="F12" s="16"/>
      <c r="G12" s="15" t="s">
        <v>31</v>
      </c>
      <c r="H12" s="17"/>
      <c r="I12" s="18"/>
    </row>
    <row r="13" s="10" customFormat="true" ht="46.05" hidden="false" customHeight="true" outlineLevel="0" collapsed="false">
      <c r="A13" s="15" t="s">
        <v>32</v>
      </c>
      <c r="B13" s="15" t="s">
        <v>33</v>
      </c>
      <c r="C13" s="16"/>
      <c r="D13" s="15" t="n">
        <v>1</v>
      </c>
      <c r="E13" s="15" t="s">
        <v>34</v>
      </c>
      <c r="F13" s="16"/>
      <c r="G13" s="15" t="s">
        <v>35</v>
      </c>
      <c r="H13" s="17"/>
      <c r="I13" s="18"/>
    </row>
    <row r="14" s="10" customFormat="true" ht="56.15" hidden="false" customHeight="false" outlineLevel="0" collapsed="false">
      <c r="A14" s="15" t="s">
        <v>36</v>
      </c>
      <c r="B14" s="15" t="s">
        <v>37</v>
      </c>
      <c r="C14" s="16"/>
      <c r="D14" s="15" t="n">
        <v>150</v>
      </c>
      <c r="E14" s="15" t="s">
        <v>38</v>
      </c>
      <c r="F14" s="16"/>
      <c r="G14" s="15" t="s">
        <v>39</v>
      </c>
      <c r="H14" s="17"/>
      <c r="I14" s="18"/>
    </row>
    <row r="15" s="10" customFormat="true" ht="56.15" hidden="false" customHeight="false" outlineLevel="0" collapsed="false">
      <c r="A15" s="15" t="s">
        <v>40</v>
      </c>
      <c r="B15" s="15" t="s">
        <v>41</v>
      </c>
      <c r="C15" s="16"/>
      <c r="D15" s="15" t="n">
        <v>2</v>
      </c>
      <c r="E15" s="15" t="s">
        <v>38</v>
      </c>
      <c r="F15" s="16"/>
      <c r="G15" s="15" t="s">
        <v>39</v>
      </c>
      <c r="H15" s="17"/>
      <c r="I15" s="18"/>
    </row>
    <row r="16" s="10" customFormat="true" ht="46.05" hidden="false" customHeight="true" outlineLevel="0" collapsed="false">
      <c r="A16" s="15" t="s">
        <v>42</v>
      </c>
      <c r="B16" s="15" t="s">
        <v>41</v>
      </c>
      <c r="C16" s="16"/>
      <c r="D16" s="15" t="n">
        <v>0</v>
      </c>
      <c r="E16" s="15" t="s">
        <v>43</v>
      </c>
      <c r="F16" s="16"/>
      <c r="G16" s="15" t="s">
        <v>44</v>
      </c>
      <c r="H16" s="17"/>
      <c r="I16" s="18"/>
    </row>
    <row r="17" s="10" customFormat="true" ht="46.05" hidden="false" customHeight="true" outlineLevel="0" collapsed="false">
      <c r="A17" s="15" t="s">
        <v>45</v>
      </c>
      <c r="B17" s="15" t="s">
        <v>46</v>
      </c>
      <c r="C17" s="16"/>
      <c r="D17" s="15" t="n">
        <v>1</v>
      </c>
      <c r="E17" s="15" t="s">
        <v>47</v>
      </c>
      <c r="F17" s="16"/>
      <c r="G17" s="15" t="s">
        <v>48</v>
      </c>
      <c r="H17" s="17"/>
      <c r="I17" s="18"/>
    </row>
    <row r="18" s="10" customFormat="true" ht="46.05" hidden="false" customHeight="true" outlineLevel="0" collapsed="false">
      <c r="A18" s="15"/>
      <c r="B18" s="15"/>
      <c r="C18" s="16"/>
      <c r="D18" s="15"/>
      <c r="E18" s="15"/>
      <c r="F18" s="16"/>
      <c r="G18" s="15"/>
      <c r="H18" s="17"/>
      <c r="I18" s="18"/>
    </row>
    <row r="19" s="10" customFormat="true" ht="46.05" hidden="false" customHeight="true" outlineLevel="0" collapsed="false">
      <c r="A19" s="15"/>
      <c r="B19" s="15"/>
      <c r="C19" s="16"/>
      <c r="D19" s="15"/>
      <c r="E19" s="15"/>
      <c r="F19" s="16"/>
      <c r="G19" s="15"/>
      <c r="H19" s="17"/>
      <c r="I19" s="18"/>
    </row>
    <row r="20" s="10" customFormat="true" ht="46.05" hidden="false" customHeight="true" outlineLevel="0" collapsed="false">
      <c r="A20" s="15"/>
      <c r="B20" s="15"/>
      <c r="C20" s="16"/>
      <c r="D20" s="15"/>
      <c r="E20" s="15"/>
      <c r="F20" s="16"/>
      <c r="G20" s="15"/>
      <c r="H20" s="17"/>
      <c r="I20" s="18"/>
    </row>
    <row r="21" s="10" customFormat="true" ht="46.05" hidden="false" customHeight="true" outlineLevel="0" collapsed="false">
      <c r="A21" s="15"/>
      <c r="B21" s="15"/>
      <c r="C21" s="16"/>
      <c r="D21" s="15"/>
      <c r="E21" s="15"/>
      <c r="F21" s="16"/>
      <c r="G21" s="15"/>
      <c r="H21" s="17"/>
      <c r="I21" s="18"/>
    </row>
    <row r="22" s="10" customFormat="true" ht="46.05" hidden="false" customHeight="true" outlineLevel="0" collapsed="false">
      <c r="A22" s="15"/>
      <c r="B22" s="15"/>
      <c r="C22" s="16"/>
      <c r="D22" s="15"/>
      <c r="E22" s="15"/>
      <c r="F22" s="16"/>
      <c r="G22" s="15"/>
      <c r="H22" s="17"/>
      <c r="I22" s="18"/>
    </row>
    <row r="23" s="10" customFormat="true" ht="46.05" hidden="false" customHeight="true" outlineLevel="0" collapsed="false">
      <c r="A23" s="15"/>
      <c r="B23" s="15"/>
      <c r="C23" s="16"/>
      <c r="D23" s="15"/>
      <c r="E23" s="15"/>
      <c r="F23" s="16"/>
      <c r="G23" s="15"/>
      <c r="H23" s="17"/>
      <c r="I23" s="18"/>
    </row>
    <row r="24" s="10" customFormat="true" ht="46.05" hidden="false" customHeight="true" outlineLevel="0" collapsed="false">
      <c r="A24" s="15"/>
      <c r="B24" s="15"/>
      <c r="C24" s="16"/>
      <c r="D24" s="15"/>
      <c r="E24" s="15"/>
      <c r="F24" s="16"/>
      <c r="G24" s="15"/>
      <c r="H24" s="17"/>
      <c r="I24" s="18"/>
    </row>
    <row r="25" s="10" customFormat="true" ht="46.05" hidden="false" customHeight="true" outlineLevel="0" collapsed="false">
      <c r="A25" s="15"/>
      <c r="B25" s="15"/>
      <c r="C25" s="16"/>
      <c r="D25" s="15"/>
      <c r="E25" s="15"/>
      <c r="F25" s="16"/>
      <c r="G25" s="15"/>
      <c r="H25" s="17"/>
      <c r="I25" s="18"/>
    </row>
    <row r="26" s="10" customFormat="true" ht="46.05" hidden="false" customHeight="true" outlineLevel="0" collapsed="false">
      <c r="A26" s="15"/>
      <c r="B26" s="15"/>
      <c r="C26" s="16"/>
      <c r="D26" s="15"/>
      <c r="E26" s="15"/>
      <c r="F26" s="16"/>
      <c r="G26" s="15"/>
      <c r="H26" s="17"/>
      <c r="I26" s="18"/>
    </row>
    <row r="27" s="10" customFormat="true" ht="46.05" hidden="false" customHeight="true" outlineLevel="0" collapsed="false">
      <c r="A27" s="15"/>
      <c r="B27" s="15"/>
      <c r="C27" s="16"/>
      <c r="D27" s="15"/>
      <c r="E27" s="15"/>
      <c r="F27" s="16"/>
      <c r="G27" s="15"/>
      <c r="H27" s="17"/>
      <c r="I27" s="18"/>
    </row>
    <row r="28" s="10" customFormat="true" ht="46.05" hidden="false" customHeight="true" outlineLevel="0" collapsed="false">
      <c r="A28" s="15"/>
      <c r="B28" s="15"/>
      <c r="C28" s="16"/>
      <c r="D28" s="15"/>
      <c r="E28" s="15"/>
      <c r="F28" s="16"/>
      <c r="G28" s="15"/>
      <c r="H28" s="17"/>
      <c r="I28" s="18"/>
    </row>
    <row r="29" s="10" customFormat="true" ht="46.05" hidden="false" customHeight="true" outlineLevel="0" collapsed="false">
      <c r="A29" s="15"/>
      <c r="B29" s="15"/>
      <c r="C29" s="16"/>
      <c r="D29" s="15"/>
      <c r="E29" s="15"/>
      <c r="F29" s="16"/>
      <c r="G29" s="15"/>
      <c r="H29" s="17"/>
      <c r="I29" s="18"/>
    </row>
    <row r="30" s="10" customFormat="true" ht="46.05" hidden="false" customHeight="true" outlineLevel="0" collapsed="false">
      <c r="A30" s="15"/>
      <c r="B30" s="15"/>
      <c r="C30" s="16"/>
      <c r="D30" s="15"/>
      <c r="E30" s="15"/>
      <c r="F30" s="16"/>
      <c r="G30" s="15"/>
      <c r="H30" s="17"/>
      <c r="I30" s="18"/>
    </row>
    <row r="31" s="10" customFormat="true" ht="46.05" hidden="false" customHeight="true" outlineLevel="0" collapsed="false">
      <c r="A31" s="15"/>
      <c r="B31" s="15"/>
      <c r="C31" s="16"/>
      <c r="D31" s="15"/>
      <c r="E31" s="15"/>
      <c r="F31" s="16"/>
      <c r="G31" s="15"/>
      <c r="H31" s="17"/>
      <c r="I31" s="18"/>
    </row>
    <row r="32" s="10" customFormat="true" ht="46.05" hidden="false" customHeight="true" outlineLevel="0" collapsed="false">
      <c r="A32" s="15"/>
      <c r="B32" s="15"/>
      <c r="C32" s="16"/>
      <c r="D32" s="15"/>
      <c r="E32" s="15"/>
      <c r="F32" s="16"/>
      <c r="G32" s="15"/>
      <c r="H32" s="17"/>
      <c r="I32" s="18"/>
    </row>
    <row r="33" s="10" customFormat="true" ht="46.05" hidden="false" customHeight="true" outlineLevel="0" collapsed="false">
      <c r="A33" s="15"/>
      <c r="B33" s="15"/>
      <c r="C33" s="16"/>
      <c r="D33" s="15"/>
      <c r="E33" s="15"/>
      <c r="F33" s="16"/>
      <c r="G33" s="15"/>
      <c r="H33" s="17"/>
      <c r="I33" s="18"/>
    </row>
    <row r="34" s="10" customFormat="true" ht="46.05" hidden="false" customHeight="true" outlineLevel="0" collapsed="false">
      <c r="A34" s="15"/>
      <c r="B34" s="15"/>
      <c r="C34" s="16"/>
      <c r="D34" s="15"/>
      <c r="E34" s="15"/>
      <c r="F34" s="16"/>
      <c r="G34" s="15"/>
      <c r="H34" s="17"/>
      <c r="I34" s="18"/>
    </row>
    <row r="35" s="10" customFormat="true" ht="46.05" hidden="false" customHeight="true" outlineLevel="0" collapsed="false">
      <c r="A35" s="15"/>
      <c r="B35" s="15"/>
      <c r="C35" s="16"/>
      <c r="D35" s="15"/>
      <c r="E35" s="15"/>
      <c r="F35" s="16"/>
      <c r="G35" s="15"/>
      <c r="H35" s="17"/>
      <c r="I35" s="18"/>
    </row>
    <row r="36" s="10" customFormat="true" ht="46.05" hidden="false" customHeight="true" outlineLevel="0" collapsed="false">
      <c r="A36" s="15"/>
      <c r="B36" s="15"/>
      <c r="C36" s="16"/>
      <c r="D36" s="15"/>
      <c r="E36" s="15"/>
      <c r="F36" s="16"/>
      <c r="G36" s="15"/>
      <c r="H36" s="17"/>
      <c r="I36" s="18"/>
    </row>
    <row r="37" s="10" customFormat="true" ht="46.05" hidden="false" customHeight="true" outlineLevel="0" collapsed="false">
      <c r="A37" s="15"/>
      <c r="B37" s="15"/>
      <c r="C37" s="16"/>
      <c r="D37" s="15"/>
      <c r="E37" s="15"/>
      <c r="F37" s="16"/>
      <c r="G37" s="15"/>
      <c r="H37" s="17"/>
      <c r="I37" s="18"/>
    </row>
    <row r="38" s="10" customFormat="true" ht="46.05" hidden="false" customHeight="true" outlineLevel="0" collapsed="false">
      <c r="A38" s="15"/>
      <c r="B38" s="15"/>
      <c r="C38" s="16"/>
      <c r="D38" s="15"/>
      <c r="E38" s="15"/>
      <c r="F38" s="16"/>
      <c r="G38" s="15"/>
      <c r="H38" s="17"/>
      <c r="I38" s="18"/>
    </row>
    <row r="39" s="10" customFormat="true" ht="46.05" hidden="false" customHeight="true" outlineLevel="0" collapsed="false">
      <c r="A39" s="15"/>
      <c r="B39" s="15"/>
      <c r="C39" s="16"/>
      <c r="D39" s="15"/>
      <c r="E39" s="15"/>
      <c r="F39" s="16"/>
      <c r="G39" s="15"/>
      <c r="H39" s="17"/>
      <c r="I39" s="18"/>
    </row>
    <row r="40" s="10" customFormat="true" ht="46.05" hidden="false" customHeight="true" outlineLevel="0" collapsed="false">
      <c r="A40" s="15"/>
      <c r="B40" s="15"/>
      <c r="C40" s="16"/>
      <c r="D40" s="15"/>
      <c r="E40" s="15"/>
      <c r="F40" s="16"/>
      <c r="G40" s="15"/>
      <c r="H40" s="17"/>
      <c r="I40" s="18"/>
    </row>
    <row r="41" s="10" customFormat="true" ht="46.05" hidden="false" customHeight="true" outlineLevel="0" collapsed="false">
      <c r="A41" s="15"/>
      <c r="B41" s="15"/>
      <c r="C41" s="16"/>
      <c r="D41" s="15"/>
      <c r="E41" s="15"/>
      <c r="F41" s="16"/>
      <c r="G41" s="15"/>
      <c r="H41" s="17"/>
      <c r="I41" s="18"/>
    </row>
    <row r="42" s="10" customFormat="true" ht="46.05" hidden="false" customHeight="true" outlineLevel="0" collapsed="false">
      <c r="A42" s="15"/>
      <c r="B42" s="15"/>
      <c r="C42" s="16"/>
      <c r="D42" s="15"/>
      <c r="E42" s="15"/>
      <c r="F42" s="16"/>
      <c r="G42" s="15"/>
      <c r="H42" s="17"/>
      <c r="I42" s="18"/>
    </row>
    <row r="43" s="10" customFormat="true" ht="46.05" hidden="false" customHeight="true" outlineLevel="0" collapsed="false">
      <c r="A43" s="15"/>
      <c r="B43" s="15"/>
      <c r="C43" s="16"/>
      <c r="D43" s="15"/>
      <c r="E43" s="15"/>
      <c r="F43" s="16"/>
      <c r="G43" s="15"/>
      <c r="H43" s="17"/>
      <c r="I43" s="18"/>
    </row>
    <row r="44" s="10" customFormat="true" ht="46.05" hidden="false" customHeight="true" outlineLevel="0" collapsed="false">
      <c r="A44" s="15"/>
      <c r="B44" s="15"/>
      <c r="C44" s="16"/>
      <c r="D44" s="15"/>
      <c r="E44" s="15"/>
      <c r="F44" s="16"/>
      <c r="G44" s="15"/>
      <c r="H44" s="17"/>
      <c r="I44" s="18"/>
    </row>
    <row r="45" s="10" customFormat="true" ht="46.05" hidden="false" customHeight="true" outlineLevel="0" collapsed="false">
      <c r="A45" s="15"/>
      <c r="B45" s="15"/>
      <c r="C45" s="16"/>
      <c r="D45" s="15"/>
      <c r="E45" s="15"/>
      <c r="F45" s="16"/>
      <c r="G45" s="15"/>
      <c r="H45" s="17"/>
      <c r="I45" s="18"/>
    </row>
    <row r="46" s="10" customFormat="true" ht="46.05" hidden="false" customHeight="true" outlineLevel="0" collapsed="false">
      <c r="A46" s="15"/>
      <c r="B46" s="15"/>
      <c r="C46" s="16"/>
      <c r="D46" s="15"/>
      <c r="E46" s="15"/>
      <c r="F46" s="16"/>
      <c r="G46" s="15"/>
      <c r="H46" s="17"/>
      <c r="I46" s="18"/>
    </row>
    <row r="47" s="10" customFormat="true" ht="46.05" hidden="false" customHeight="true" outlineLevel="0" collapsed="false">
      <c r="A47" s="15"/>
      <c r="B47" s="15"/>
      <c r="C47" s="16"/>
      <c r="D47" s="15"/>
      <c r="E47" s="15"/>
      <c r="F47" s="16"/>
      <c r="G47" s="15"/>
      <c r="H47" s="17"/>
      <c r="I47" s="18"/>
    </row>
    <row r="48" s="10" customFormat="true" ht="46.05" hidden="false" customHeight="true" outlineLevel="0" collapsed="false">
      <c r="A48" s="15"/>
      <c r="B48" s="15"/>
      <c r="C48" s="16"/>
      <c r="D48" s="15"/>
      <c r="E48" s="15"/>
      <c r="F48" s="16"/>
      <c r="G48" s="15"/>
      <c r="H48" s="17"/>
      <c r="I48" s="18"/>
    </row>
    <row r="49" s="10" customFormat="true" ht="46.05" hidden="false" customHeight="true" outlineLevel="0" collapsed="false">
      <c r="A49" s="15"/>
      <c r="B49" s="15"/>
      <c r="C49" s="16"/>
      <c r="D49" s="15"/>
      <c r="E49" s="15"/>
      <c r="F49" s="16"/>
      <c r="G49" s="15"/>
      <c r="H49" s="17"/>
      <c r="I49" s="18"/>
    </row>
    <row r="50" s="10" customFormat="true" ht="46.05" hidden="false" customHeight="true" outlineLevel="0" collapsed="false">
      <c r="A50" s="15"/>
      <c r="B50" s="15"/>
      <c r="C50" s="16"/>
      <c r="D50" s="15"/>
      <c r="E50" s="15"/>
      <c r="F50" s="16"/>
      <c r="G50" s="15"/>
      <c r="H50" s="17"/>
      <c r="I50" s="18"/>
    </row>
    <row r="51" s="10" customFormat="true" ht="46.05" hidden="false" customHeight="true" outlineLevel="0" collapsed="false">
      <c r="A51" s="15"/>
      <c r="B51" s="15"/>
      <c r="C51" s="16"/>
      <c r="D51" s="15"/>
      <c r="E51" s="15"/>
      <c r="F51" s="16"/>
      <c r="G51" s="15"/>
      <c r="H51" s="17"/>
      <c r="I51" s="18"/>
    </row>
    <row r="52" s="10" customFormat="true" ht="46.05" hidden="false" customHeight="true" outlineLevel="0" collapsed="false">
      <c r="A52" s="15"/>
      <c r="B52" s="15"/>
      <c r="C52" s="16"/>
      <c r="D52" s="15"/>
      <c r="E52" s="15"/>
      <c r="F52" s="16"/>
      <c r="G52" s="15"/>
      <c r="H52" s="17"/>
      <c r="I52" s="18"/>
    </row>
    <row r="53" s="10" customFormat="true" ht="46.05" hidden="false" customHeight="true" outlineLevel="0" collapsed="false">
      <c r="A53" s="15"/>
      <c r="B53" s="15"/>
      <c r="C53" s="16"/>
      <c r="D53" s="15"/>
      <c r="E53" s="15"/>
      <c r="F53" s="16"/>
      <c r="G53" s="15"/>
      <c r="H53" s="17"/>
      <c r="I53" s="18"/>
    </row>
    <row r="54" s="10" customFormat="true" ht="46.05" hidden="false" customHeight="true" outlineLevel="0" collapsed="false">
      <c r="A54" s="15"/>
      <c r="B54" s="15"/>
      <c r="C54" s="16"/>
      <c r="D54" s="15"/>
      <c r="E54" s="15"/>
      <c r="F54" s="16"/>
      <c r="G54" s="15"/>
      <c r="H54" s="17"/>
      <c r="I54" s="18"/>
    </row>
    <row r="55" s="10" customFormat="true" ht="46.05" hidden="false" customHeight="true" outlineLevel="0" collapsed="false">
      <c r="A55" s="15"/>
      <c r="B55" s="15"/>
      <c r="C55" s="16"/>
      <c r="D55" s="15"/>
      <c r="E55" s="15"/>
      <c r="F55" s="16"/>
      <c r="G55" s="15"/>
      <c r="H55" s="17"/>
      <c r="I55" s="18"/>
    </row>
    <row r="56" s="10" customFormat="true" ht="46.05" hidden="false" customHeight="true" outlineLevel="0" collapsed="false">
      <c r="A56" s="15"/>
      <c r="B56" s="15"/>
      <c r="C56" s="16"/>
      <c r="D56" s="15"/>
      <c r="E56" s="15"/>
      <c r="F56" s="16"/>
      <c r="G56" s="15"/>
      <c r="H56" s="17"/>
      <c r="I56" s="18"/>
    </row>
    <row r="57" s="10" customFormat="true" ht="46.05" hidden="false" customHeight="true" outlineLevel="0" collapsed="false">
      <c r="A57" s="15"/>
      <c r="B57" s="15"/>
      <c r="C57" s="16"/>
      <c r="D57" s="15"/>
      <c r="E57" s="15"/>
      <c r="F57" s="16"/>
      <c r="G57" s="15"/>
      <c r="H57" s="17"/>
      <c r="I57" s="18"/>
    </row>
    <row r="58" s="10" customFormat="true" ht="46.05" hidden="false" customHeight="true" outlineLevel="0" collapsed="false">
      <c r="A58" s="15"/>
      <c r="B58" s="15"/>
      <c r="C58" s="16"/>
      <c r="D58" s="15"/>
      <c r="E58" s="15"/>
      <c r="F58" s="16"/>
      <c r="G58" s="15"/>
      <c r="H58" s="17"/>
      <c r="I58" s="18"/>
    </row>
    <row r="59" s="10" customFormat="true" ht="46.05" hidden="false" customHeight="true" outlineLevel="0" collapsed="false">
      <c r="A59" s="15"/>
      <c r="B59" s="15"/>
      <c r="C59" s="16"/>
      <c r="D59" s="15"/>
      <c r="E59" s="15"/>
      <c r="F59" s="16"/>
      <c r="G59" s="15"/>
      <c r="H59" s="17"/>
      <c r="I59" s="18"/>
    </row>
    <row r="60" s="10" customFormat="true" ht="46.05" hidden="false" customHeight="true" outlineLevel="0" collapsed="false">
      <c r="A60" s="15"/>
      <c r="B60" s="15"/>
      <c r="C60" s="16"/>
      <c r="D60" s="15"/>
      <c r="E60" s="15"/>
      <c r="F60" s="16"/>
      <c r="G60" s="15"/>
      <c r="H60" s="17"/>
      <c r="I60" s="18"/>
    </row>
    <row r="61" s="10" customFormat="true" ht="46.05" hidden="false" customHeight="true" outlineLevel="0" collapsed="false">
      <c r="A61" s="15"/>
      <c r="B61" s="15"/>
      <c r="C61" s="16"/>
      <c r="D61" s="15"/>
      <c r="E61" s="15"/>
      <c r="F61" s="16"/>
      <c r="G61" s="15"/>
      <c r="H61" s="17"/>
      <c r="I61" s="18"/>
    </row>
    <row r="62" s="10" customFormat="true" ht="46.05" hidden="false" customHeight="true" outlineLevel="0" collapsed="false">
      <c r="A62" s="15"/>
      <c r="B62" s="15"/>
      <c r="C62" s="16"/>
      <c r="D62" s="15"/>
      <c r="E62" s="15"/>
      <c r="F62" s="16"/>
      <c r="G62" s="15"/>
      <c r="H62" s="17"/>
      <c r="I62" s="18"/>
    </row>
    <row r="63" s="10" customFormat="true" ht="46.05" hidden="false" customHeight="true" outlineLevel="0" collapsed="false">
      <c r="A63" s="15"/>
      <c r="B63" s="15"/>
      <c r="C63" s="16"/>
      <c r="D63" s="15"/>
      <c r="E63" s="15"/>
      <c r="F63" s="16"/>
      <c r="G63" s="15"/>
      <c r="H63" s="17"/>
      <c r="I63" s="18"/>
    </row>
    <row r="64" s="10" customFormat="true" ht="46.05" hidden="false" customHeight="true" outlineLevel="0" collapsed="false">
      <c r="A64" s="15"/>
      <c r="B64" s="15"/>
      <c r="C64" s="16"/>
      <c r="D64" s="15"/>
      <c r="E64" s="15"/>
      <c r="F64" s="16"/>
      <c r="G64" s="15"/>
      <c r="H64" s="17"/>
      <c r="I64" s="18"/>
    </row>
    <row r="65" s="10" customFormat="true" ht="46.05" hidden="false" customHeight="true" outlineLevel="0" collapsed="false">
      <c r="A65" s="15"/>
      <c r="B65" s="15"/>
      <c r="C65" s="16"/>
      <c r="D65" s="15"/>
      <c r="E65" s="15"/>
      <c r="F65" s="16"/>
      <c r="G65" s="15"/>
      <c r="H65" s="17"/>
      <c r="I65" s="18"/>
    </row>
    <row r="66" s="10" customFormat="true" ht="46.05" hidden="false" customHeight="true" outlineLevel="0" collapsed="false">
      <c r="A66" s="15"/>
      <c r="B66" s="15"/>
      <c r="C66" s="16"/>
      <c r="D66" s="15"/>
      <c r="E66" s="15"/>
      <c r="F66" s="16"/>
      <c r="G66" s="15"/>
      <c r="H66" s="17"/>
      <c r="I66" s="18"/>
    </row>
    <row r="67" s="10" customFormat="true" ht="46.05" hidden="false" customHeight="true" outlineLevel="0" collapsed="false">
      <c r="A67" s="15"/>
      <c r="B67" s="15"/>
      <c r="C67" s="16"/>
      <c r="D67" s="15"/>
      <c r="E67" s="15"/>
      <c r="F67" s="16"/>
      <c r="G67" s="15"/>
      <c r="H67" s="17"/>
      <c r="I67" s="18"/>
    </row>
    <row r="68" s="10" customFormat="true" ht="46.05" hidden="false" customHeight="true" outlineLevel="0" collapsed="false">
      <c r="A68" s="15"/>
      <c r="B68" s="15"/>
      <c r="C68" s="16"/>
      <c r="D68" s="15"/>
      <c r="E68" s="15"/>
      <c r="F68" s="16"/>
      <c r="G68" s="15"/>
      <c r="H68" s="17"/>
      <c r="I68" s="18"/>
    </row>
    <row r="69" s="10" customFormat="true" ht="46.05" hidden="false" customHeight="true" outlineLevel="0" collapsed="false">
      <c r="A69" s="15"/>
      <c r="B69" s="15"/>
      <c r="C69" s="16"/>
      <c r="D69" s="15"/>
      <c r="E69" s="15"/>
      <c r="F69" s="16"/>
      <c r="G69" s="15"/>
      <c r="H69" s="17"/>
      <c r="I69" s="18"/>
    </row>
    <row r="70" s="10" customFormat="true" ht="46.05" hidden="false" customHeight="true" outlineLevel="0" collapsed="false">
      <c r="A70" s="15"/>
      <c r="B70" s="15"/>
      <c r="C70" s="16"/>
      <c r="D70" s="15"/>
      <c r="E70" s="15"/>
      <c r="F70" s="16"/>
      <c r="G70" s="15"/>
      <c r="H70" s="17"/>
      <c r="I70" s="18"/>
    </row>
    <row r="71" s="10" customFormat="true" ht="46.05" hidden="false" customHeight="true" outlineLevel="0" collapsed="false">
      <c r="A71" s="15"/>
      <c r="B71" s="15"/>
      <c r="C71" s="16"/>
      <c r="D71" s="15"/>
      <c r="E71" s="15"/>
      <c r="F71" s="16"/>
      <c r="G71" s="15"/>
      <c r="H71" s="17"/>
      <c r="I71" s="18"/>
    </row>
    <row r="72" s="10" customFormat="true" ht="46.05" hidden="false" customHeight="true" outlineLevel="0" collapsed="false">
      <c r="A72" s="15"/>
      <c r="B72" s="15"/>
      <c r="C72" s="16"/>
      <c r="D72" s="15"/>
      <c r="E72" s="15"/>
      <c r="F72" s="16"/>
      <c r="G72" s="15"/>
      <c r="H72" s="17"/>
      <c r="I72" s="18"/>
    </row>
    <row r="73" s="10" customFormat="true" ht="46.05" hidden="false" customHeight="true" outlineLevel="0" collapsed="false">
      <c r="A73" s="15"/>
      <c r="B73" s="15"/>
      <c r="C73" s="16"/>
      <c r="D73" s="15"/>
      <c r="E73" s="15"/>
      <c r="F73" s="16"/>
      <c r="G73" s="15"/>
      <c r="H73" s="17"/>
      <c r="I73" s="18"/>
    </row>
    <row r="74" s="10" customFormat="true" ht="46.05" hidden="false" customHeight="true" outlineLevel="0" collapsed="false">
      <c r="A74" s="15"/>
      <c r="B74" s="15"/>
      <c r="C74" s="16"/>
      <c r="D74" s="15"/>
      <c r="E74" s="15"/>
      <c r="F74" s="16"/>
      <c r="G74" s="15"/>
      <c r="H74" s="17"/>
      <c r="I74" s="18"/>
    </row>
    <row r="75" s="10" customFormat="true" ht="46.05" hidden="false" customHeight="true" outlineLevel="0" collapsed="false">
      <c r="A75" s="15"/>
      <c r="B75" s="15"/>
      <c r="C75" s="16"/>
      <c r="D75" s="15"/>
      <c r="E75" s="15"/>
      <c r="F75" s="16"/>
      <c r="G75" s="15"/>
      <c r="H75" s="17"/>
      <c r="I75" s="18"/>
    </row>
    <row r="76" s="10" customFormat="true" ht="46.05" hidden="false" customHeight="true" outlineLevel="0" collapsed="false">
      <c r="A76" s="15"/>
      <c r="B76" s="15"/>
      <c r="C76" s="16"/>
      <c r="D76" s="15"/>
      <c r="E76" s="15"/>
      <c r="F76" s="16"/>
      <c r="G76" s="15"/>
      <c r="H76" s="17"/>
      <c r="I76" s="18"/>
    </row>
    <row r="77" s="10" customFormat="true" ht="46.05" hidden="false" customHeight="true" outlineLevel="0" collapsed="false">
      <c r="A77" s="15"/>
      <c r="B77" s="15"/>
      <c r="C77" s="16"/>
      <c r="D77" s="15"/>
      <c r="E77" s="15"/>
      <c r="F77" s="16"/>
      <c r="G77" s="15"/>
      <c r="H77" s="17"/>
      <c r="I77" s="18"/>
    </row>
    <row r="78" s="10" customFormat="true" ht="46.05" hidden="false" customHeight="true" outlineLevel="0" collapsed="false">
      <c r="A78" s="15"/>
      <c r="B78" s="15"/>
      <c r="C78" s="16"/>
      <c r="D78" s="15"/>
      <c r="E78" s="15"/>
      <c r="F78" s="16"/>
      <c r="G78" s="15"/>
      <c r="H78" s="17"/>
      <c r="I78" s="18"/>
    </row>
    <row r="79" s="10" customFormat="true" ht="46.05" hidden="false" customHeight="true" outlineLevel="0" collapsed="false">
      <c r="A79" s="15"/>
      <c r="B79" s="15"/>
      <c r="C79" s="16"/>
      <c r="D79" s="15"/>
      <c r="E79" s="15"/>
      <c r="F79" s="16"/>
      <c r="G79" s="15"/>
      <c r="H79" s="17"/>
      <c r="I79" s="18"/>
    </row>
    <row r="80" s="10" customFormat="true" ht="46.05" hidden="false" customHeight="true" outlineLevel="0" collapsed="false">
      <c r="A80" s="15"/>
      <c r="B80" s="15"/>
      <c r="C80" s="16"/>
      <c r="D80" s="15"/>
      <c r="E80" s="15"/>
      <c r="F80" s="16"/>
      <c r="G80" s="15"/>
      <c r="H80" s="17"/>
      <c r="I80" s="18"/>
    </row>
    <row r="81" s="10" customFormat="true" ht="46.05" hidden="false" customHeight="true" outlineLevel="0" collapsed="false">
      <c r="A81" s="15"/>
      <c r="B81" s="15"/>
      <c r="C81" s="16"/>
      <c r="D81" s="15"/>
      <c r="E81" s="15"/>
      <c r="F81" s="16"/>
      <c r="G81" s="15"/>
      <c r="H81" s="17"/>
      <c r="I81" s="18"/>
    </row>
    <row r="82" s="10" customFormat="true" ht="46.05" hidden="false" customHeight="true" outlineLevel="0" collapsed="false">
      <c r="A82" s="15"/>
      <c r="B82" s="15"/>
      <c r="C82" s="16"/>
      <c r="D82" s="15"/>
      <c r="E82" s="15"/>
      <c r="F82" s="16"/>
      <c r="G82" s="15"/>
      <c r="H82" s="17"/>
      <c r="I82" s="18"/>
    </row>
    <row r="83" s="10" customFormat="true" ht="46.05" hidden="false" customHeight="true" outlineLevel="0" collapsed="false">
      <c r="A83" s="15"/>
      <c r="B83" s="15"/>
      <c r="C83" s="16"/>
      <c r="D83" s="15"/>
      <c r="E83" s="15"/>
      <c r="F83" s="16"/>
      <c r="G83" s="15"/>
      <c r="H83" s="17"/>
      <c r="I83" s="18"/>
    </row>
    <row r="84" s="10" customFormat="true" ht="46.05" hidden="false" customHeight="true" outlineLevel="0" collapsed="false">
      <c r="A84" s="15"/>
      <c r="B84" s="15"/>
      <c r="C84" s="16"/>
      <c r="D84" s="15"/>
      <c r="E84" s="15"/>
      <c r="F84" s="16"/>
      <c r="G84" s="15"/>
      <c r="H84" s="17"/>
      <c r="I84" s="18"/>
    </row>
    <row r="85" s="10" customFormat="true" ht="46.05" hidden="false" customHeight="true" outlineLevel="0" collapsed="false">
      <c r="A85" s="15"/>
      <c r="B85" s="15"/>
      <c r="C85" s="16"/>
      <c r="D85" s="15"/>
      <c r="E85" s="15"/>
      <c r="F85" s="16"/>
      <c r="G85" s="15"/>
      <c r="H85" s="17"/>
      <c r="I85" s="18"/>
    </row>
    <row r="86" s="10" customFormat="true" ht="46.05" hidden="false" customHeight="true" outlineLevel="0" collapsed="false">
      <c r="A86" s="15"/>
      <c r="B86" s="15"/>
      <c r="C86" s="16"/>
      <c r="D86" s="15"/>
      <c r="E86" s="15"/>
      <c r="F86" s="16"/>
      <c r="G86" s="15"/>
      <c r="H86" s="17"/>
      <c r="I86" s="18"/>
    </row>
    <row r="87" s="10" customFormat="true" ht="46.05" hidden="false" customHeight="true" outlineLevel="0" collapsed="false">
      <c r="A87" s="15"/>
      <c r="B87" s="15"/>
      <c r="C87" s="16"/>
      <c r="D87" s="15"/>
      <c r="E87" s="15"/>
      <c r="F87" s="16"/>
      <c r="G87" s="15"/>
      <c r="H87" s="17"/>
      <c r="I87" s="18"/>
    </row>
    <row r="88" s="10" customFormat="true" ht="46.05" hidden="false" customHeight="true" outlineLevel="0" collapsed="false">
      <c r="A88" s="15"/>
      <c r="B88" s="15"/>
      <c r="C88" s="16"/>
      <c r="D88" s="15"/>
      <c r="E88" s="15"/>
      <c r="F88" s="16"/>
      <c r="G88" s="15"/>
      <c r="H88" s="17"/>
      <c r="I88" s="18"/>
    </row>
    <row r="89" s="10" customFormat="true" ht="46.05" hidden="false" customHeight="true" outlineLevel="0" collapsed="false">
      <c r="A89" s="15"/>
      <c r="B89" s="15"/>
      <c r="C89" s="16"/>
      <c r="D89" s="15"/>
      <c r="E89" s="15"/>
      <c r="F89" s="16"/>
      <c r="G89" s="15"/>
      <c r="H89" s="17"/>
      <c r="I89" s="18"/>
    </row>
    <row r="90" s="10" customFormat="true" ht="46.05" hidden="false" customHeight="true" outlineLevel="0" collapsed="false">
      <c r="A90" s="15"/>
      <c r="B90" s="15"/>
      <c r="C90" s="16"/>
      <c r="D90" s="15"/>
      <c r="E90" s="15"/>
      <c r="F90" s="16"/>
      <c r="G90" s="15"/>
      <c r="H90" s="17"/>
      <c r="I90" s="18"/>
    </row>
    <row r="91" s="10" customFormat="true" ht="46.05" hidden="false" customHeight="true" outlineLevel="0" collapsed="false">
      <c r="A91" s="15"/>
      <c r="B91" s="15"/>
      <c r="C91" s="16"/>
      <c r="D91" s="15"/>
      <c r="E91" s="15"/>
      <c r="F91" s="16"/>
      <c r="G91" s="15"/>
      <c r="H91" s="17"/>
      <c r="I91" s="18"/>
    </row>
    <row r="92" s="10" customFormat="true" ht="46.05" hidden="false" customHeight="true" outlineLevel="0" collapsed="false">
      <c r="A92" s="15"/>
      <c r="B92" s="15"/>
      <c r="C92" s="16"/>
      <c r="D92" s="15"/>
      <c r="E92" s="15"/>
      <c r="F92" s="16"/>
      <c r="G92" s="15"/>
      <c r="H92" s="17"/>
      <c r="I92" s="18"/>
    </row>
    <row r="93" s="10" customFormat="true" ht="46.05" hidden="false" customHeight="true" outlineLevel="0" collapsed="false">
      <c r="A93" s="15"/>
      <c r="B93" s="15"/>
      <c r="C93" s="16"/>
      <c r="D93" s="15"/>
      <c r="E93" s="15"/>
      <c r="F93" s="16"/>
      <c r="G93" s="15"/>
      <c r="H93" s="17"/>
      <c r="I93" s="18"/>
    </row>
    <row r="94" s="10" customFormat="true" ht="46.05" hidden="false" customHeight="true" outlineLevel="0" collapsed="false">
      <c r="A94" s="15"/>
      <c r="B94" s="15"/>
      <c r="C94" s="16"/>
      <c r="D94" s="15"/>
      <c r="E94" s="15"/>
      <c r="F94" s="16"/>
      <c r="G94" s="15"/>
      <c r="H94" s="17"/>
      <c r="I94" s="18"/>
    </row>
    <row r="95" s="10" customFormat="true" ht="46.05" hidden="false" customHeight="true" outlineLevel="0" collapsed="false">
      <c r="A95" s="15"/>
      <c r="B95" s="15"/>
      <c r="C95" s="16"/>
      <c r="D95" s="15"/>
      <c r="E95" s="15"/>
      <c r="F95" s="16"/>
      <c r="G95" s="15"/>
      <c r="H95" s="17"/>
      <c r="I95" s="18"/>
    </row>
    <row r="96" s="10" customFormat="true" ht="46.05" hidden="false" customHeight="true" outlineLevel="0" collapsed="false">
      <c r="A96" s="15"/>
      <c r="B96" s="15"/>
      <c r="C96" s="16"/>
      <c r="D96" s="15"/>
      <c r="E96" s="15"/>
      <c r="F96" s="16"/>
      <c r="G96" s="15"/>
      <c r="H96" s="17"/>
      <c r="I96" s="18"/>
    </row>
    <row r="97" s="10" customFormat="true" ht="46.05" hidden="false" customHeight="true" outlineLevel="0" collapsed="false">
      <c r="A97" s="15"/>
      <c r="B97" s="15"/>
      <c r="C97" s="16"/>
      <c r="D97" s="15"/>
      <c r="E97" s="15"/>
      <c r="F97" s="16"/>
      <c r="G97" s="15"/>
      <c r="H97" s="17"/>
      <c r="I97" s="18"/>
    </row>
    <row r="98" s="10" customFormat="true" ht="46.05" hidden="false" customHeight="true" outlineLevel="0" collapsed="false">
      <c r="A98" s="15"/>
      <c r="B98" s="15"/>
      <c r="C98" s="16"/>
      <c r="D98" s="15"/>
      <c r="E98" s="15"/>
      <c r="F98" s="16"/>
      <c r="G98" s="15"/>
      <c r="H98" s="17"/>
      <c r="I98" s="18"/>
    </row>
    <row r="99" s="10" customFormat="true" ht="46.05" hidden="false" customHeight="true" outlineLevel="0" collapsed="false">
      <c r="A99" s="15"/>
      <c r="B99" s="15"/>
      <c r="C99" s="16"/>
      <c r="D99" s="15"/>
      <c r="E99" s="15"/>
      <c r="F99" s="16"/>
      <c r="G99" s="15"/>
      <c r="H99" s="17"/>
      <c r="I99" s="18"/>
    </row>
    <row r="100" s="10" customFormat="true" ht="46.05" hidden="false" customHeight="true" outlineLevel="0" collapsed="false">
      <c r="A100" s="15"/>
      <c r="B100" s="15"/>
      <c r="C100" s="16"/>
      <c r="D100" s="15"/>
      <c r="E100" s="15"/>
      <c r="F100" s="16"/>
      <c r="G100" s="15"/>
      <c r="H100" s="17"/>
      <c r="I100" s="18"/>
    </row>
    <row r="101" s="10" customFormat="true" ht="46.05" hidden="false" customHeight="true" outlineLevel="0" collapsed="false">
      <c r="A101" s="15"/>
      <c r="B101" s="15"/>
      <c r="C101" s="16"/>
      <c r="D101" s="15"/>
      <c r="E101" s="15"/>
      <c r="F101" s="16"/>
      <c r="G101" s="15"/>
      <c r="H101" s="17"/>
      <c r="I101" s="18"/>
    </row>
    <row r="102" s="10" customFormat="true" ht="46.05" hidden="false" customHeight="true" outlineLevel="0" collapsed="false">
      <c r="A102" s="15"/>
      <c r="B102" s="15"/>
      <c r="C102" s="16"/>
      <c r="D102" s="15"/>
      <c r="E102" s="15"/>
      <c r="F102" s="16"/>
      <c r="G102" s="15"/>
      <c r="H102" s="17"/>
      <c r="I102" s="18"/>
    </row>
    <row r="103" s="10" customFormat="true" ht="46.05" hidden="false" customHeight="true" outlineLevel="0" collapsed="false">
      <c r="A103" s="15"/>
      <c r="B103" s="15"/>
      <c r="C103" s="16"/>
      <c r="D103" s="15"/>
      <c r="E103" s="15"/>
      <c r="F103" s="16"/>
      <c r="G103" s="15"/>
      <c r="H103" s="17"/>
      <c r="I103" s="18"/>
    </row>
    <row r="104" s="10" customFormat="true" ht="46.05" hidden="false" customHeight="true" outlineLevel="0" collapsed="false">
      <c r="A104" s="15"/>
      <c r="B104" s="15"/>
      <c r="C104" s="16"/>
      <c r="D104" s="15"/>
      <c r="E104" s="15"/>
      <c r="F104" s="16"/>
      <c r="G104" s="15"/>
      <c r="H104" s="17"/>
      <c r="I104" s="18"/>
    </row>
    <row r="105" customFormat="false" ht="46.05" hidden="false" customHeight="true" outlineLevel="0" collapsed="false">
      <c r="A105" s="15"/>
      <c r="B105" s="15"/>
      <c r="C105" s="16"/>
      <c r="D105" s="15"/>
      <c r="E105" s="15"/>
      <c r="F105" s="16"/>
      <c r="G105" s="15"/>
      <c r="H105" s="17"/>
      <c r="I105" s="18"/>
      <c r="J105" s="10"/>
      <c r="K105" s="10"/>
    </row>
    <row r="106" customFormat="false" ht="46.05" hidden="false" customHeight="true" outlineLevel="0" collapsed="false">
      <c r="A106" s="15"/>
      <c r="B106" s="15"/>
      <c r="C106" s="16"/>
      <c r="D106" s="15"/>
      <c r="E106" s="15"/>
      <c r="F106" s="16"/>
      <c r="G106" s="15"/>
      <c r="H106" s="17"/>
      <c r="I106" s="18"/>
      <c r="J106" s="10"/>
      <c r="K106" s="10"/>
    </row>
    <row r="107" customFormat="false" ht="46.05" hidden="false" customHeight="true" outlineLevel="0" collapsed="false">
      <c r="A107" s="15"/>
      <c r="B107" s="15"/>
      <c r="C107" s="16"/>
      <c r="D107" s="15"/>
      <c r="E107" s="15"/>
      <c r="F107" s="16"/>
      <c r="G107" s="15"/>
      <c r="H107" s="17"/>
      <c r="I107" s="18"/>
      <c r="J107" s="10"/>
      <c r="K107" s="10"/>
    </row>
    <row r="108" customFormat="false" ht="14" hidden="false" customHeight="true" outlineLevel="0" collapsed="false">
      <c r="A108" s="9"/>
      <c r="B108" s="9"/>
      <c r="C108" s="9"/>
      <c r="D108" s="9"/>
      <c r="E108" s="9"/>
      <c r="F108" s="9"/>
      <c r="G108" s="9"/>
      <c r="H108" s="17"/>
      <c r="I108" s="1"/>
      <c r="J108" s="1"/>
    </row>
    <row r="109" customFormat="false" ht="29.75" hidden="false" customHeight="true" outlineLevel="0" collapsed="false">
      <c r="H109" s="18"/>
      <c r="I109" s="1"/>
      <c r="J109" s="1"/>
    </row>
    <row r="110" customFormat="false" ht="29.75" hidden="false" customHeight="true" outlineLevel="0" collapsed="false">
      <c r="H110" s="18"/>
    </row>
    <row r="111" customFormat="false" ht="29.75" hidden="false" customHeight="true" outlineLevel="0" collapsed="false">
      <c r="H111" s="18"/>
    </row>
    <row r="112" customFormat="false" ht="29.75" hidden="false" customHeight="true" outlineLevel="0" collapsed="false">
      <c r="H112" s="18"/>
    </row>
    <row r="113" customFormat="false" ht="29.75" hidden="false" customHeight="true" outlineLevel="0" collapsed="false">
      <c r="H113" s="18"/>
    </row>
    <row r="114" customFormat="false" ht="29.75" hidden="false" customHeight="true" outlineLevel="0" collapsed="false">
      <c r="H114" s="18"/>
    </row>
    <row r="115" customFormat="false" ht="29.75" hidden="false" customHeight="true" outlineLevel="0" collapsed="false">
      <c r="H115" s="18"/>
    </row>
    <row r="116" customFormat="false" ht="29.75" hidden="false" customHeight="true" outlineLevel="0" collapsed="false">
      <c r="H116" s="18"/>
    </row>
    <row r="117" customFormat="false" ht="29.75" hidden="false" customHeight="true" outlineLevel="0" collapsed="false">
      <c r="H117" s="18"/>
    </row>
    <row r="118" customFormat="false" ht="29.75" hidden="false" customHeight="true" outlineLevel="0" collapsed="false">
      <c r="H118" s="18"/>
    </row>
    <row r="119" customFormat="false" ht="29.75" hidden="false" customHeight="true" outlineLevel="0" collapsed="false">
      <c r="H119" s="18"/>
    </row>
    <row r="120" customFormat="false" ht="29.75" hidden="false" customHeight="true" outlineLevel="0" collapsed="false">
      <c r="H120" s="18"/>
    </row>
    <row r="121" customFormat="false" ht="29.75" hidden="false" customHeight="true" outlineLevel="0" collapsed="false">
      <c r="H121" s="18"/>
    </row>
    <row r="122" customFormat="false" ht="29.75" hidden="false" customHeight="true" outlineLevel="0" collapsed="false">
      <c r="H122" s="18"/>
    </row>
    <row r="123" customFormat="false" ht="29.75" hidden="false" customHeight="true" outlineLevel="0" collapsed="false">
      <c r="H123" s="18"/>
    </row>
    <row r="124" customFormat="false" ht="29.75" hidden="false" customHeight="true" outlineLevel="0" collapsed="false">
      <c r="H124" s="18"/>
    </row>
    <row r="125" customFormat="false" ht="29.75" hidden="false" customHeight="true" outlineLevel="0" collapsed="false">
      <c r="H125" s="18"/>
    </row>
    <row r="126" customFormat="false" ht="29.75" hidden="false" customHeight="true" outlineLevel="0" collapsed="false">
      <c r="H126" s="18"/>
    </row>
    <row r="127" customFormat="false" ht="29.75" hidden="false" customHeight="true" outlineLevel="0" collapsed="false">
      <c r="H127" s="18"/>
    </row>
    <row r="128" customFormat="false" ht="29.75" hidden="false" customHeight="true" outlineLevel="0" collapsed="false">
      <c r="H128" s="18"/>
    </row>
    <row r="129" customFormat="false" ht="29.75" hidden="false" customHeight="true" outlineLevel="0" collapsed="false">
      <c r="H129" s="18"/>
    </row>
    <row r="130" customFormat="false" ht="29.75" hidden="false" customHeight="true" outlineLevel="0" collapsed="false">
      <c r="H130" s="18"/>
    </row>
    <row r="131" customFormat="false" ht="29.75" hidden="false" customHeight="true" outlineLevel="0" collapsed="false">
      <c r="H131" s="18"/>
    </row>
    <row r="132" customFormat="false" ht="29.75" hidden="false" customHeight="true" outlineLevel="0" collapsed="false">
      <c r="H132" s="18"/>
    </row>
    <row r="133" customFormat="false" ht="29.75" hidden="false" customHeight="true" outlineLevel="0" collapsed="false">
      <c r="H133" s="18"/>
    </row>
    <row r="134" customFormat="false" ht="29.75" hidden="false" customHeight="true" outlineLevel="0" collapsed="false">
      <c r="H134" s="18"/>
    </row>
    <row r="135" customFormat="false" ht="29.75" hidden="false" customHeight="true" outlineLevel="0" collapsed="false">
      <c r="H135" s="18"/>
    </row>
    <row r="136" customFormat="false" ht="29.75" hidden="false" customHeight="true" outlineLevel="0" collapsed="false">
      <c r="H136" s="18"/>
    </row>
    <row r="137" customFormat="false" ht="29.75" hidden="false" customHeight="true" outlineLevel="0" collapsed="false">
      <c r="H137" s="18"/>
    </row>
    <row r="138" customFormat="false" ht="29.75" hidden="false" customHeight="true" outlineLevel="0" collapsed="false">
      <c r="H138" s="18"/>
    </row>
    <row r="139" customFormat="false" ht="29.75" hidden="false" customHeight="true" outlineLevel="0" collapsed="false">
      <c r="H139" s="18"/>
    </row>
    <row r="140" customFormat="false" ht="29.75" hidden="false" customHeight="true" outlineLevel="0" collapsed="false">
      <c r="H140" s="18"/>
    </row>
    <row r="141" customFormat="false" ht="29.75" hidden="false" customHeight="true" outlineLevel="0" collapsed="false">
      <c r="H141" s="18"/>
    </row>
    <row r="142" customFormat="false" ht="29.75" hidden="false" customHeight="true" outlineLevel="0" collapsed="false">
      <c r="H142" s="18"/>
    </row>
    <row r="143" customFormat="false" ht="29.75" hidden="false" customHeight="true" outlineLevel="0" collapsed="false">
      <c r="H143" s="18"/>
    </row>
    <row r="144" customFormat="false" ht="29.75" hidden="false" customHeight="true" outlineLevel="0" collapsed="false">
      <c r="H144" s="18"/>
    </row>
    <row r="145" customFormat="false" ht="29.75" hidden="false" customHeight="true" outlineLevel="0" collapsed="false">
      <c r="H145" s="18"/>
    </row>
    <row r="146" customFormat="false" ht="29.75" hidden="false" customHeight="true" outlineLevel="0" collapsed="false">
      <c r="H146" s="18"/>
    </row>
    <row r="147" customFormat="false" ht="29.75" hidden="false" customHeight="true" outlineLevel="0" collapsed="false">
      <c r="H147" s="18"/>
    </row>
    <row r="148" customFormat="false" ht="29.75" hidden="false" customHeight="true" outlineLevel="0" collapsed="false">
      <c r="H148" s="18"/>
    </row>
    <row r="149" customFormat="false" ht="29.75" hidden="false" customHeight="true" outlineLevel="0" collapsed="false">
      <c r="H149" s="18"/>
    </row>
    <row r="150" customFormat="false" ht="29.75" hidden="false" customHeight="true" outlineLevel="0" collapsed="false">
      <c r="H150" s="18"/>
    </row>
    <row r="151" customFormat="false" ht="29.75" hidden="false" customHeight="true" outlineLevel="0" collapsed="false">
      <c r="H151" s="18"/>
    </row>
    <row r="152" customFormat="false" ht="29.75" hidden="false" customHeight="true" outlineLevel="0" collapsed="false">
      <c r="H152" s="18"/>
    </row>
    <row r="153" customFormat="false" ht="29.75" hidden="false" customHeight="true" outlineLevel="0" collapsed="false">
      <c r="H153" s="18"/>
    </row>
    <row r="154" customFormat="false" ht="29.75" hidden="false" customHeight="true" outlineLevel="0" collapsed="false">
      <c r="H154" s="18"/>
    </row>
    <row r="155" customFormat="false" ht="29.75" hidden="false" customHeight="true" outlineLevel="0" collapsed="false">
      <c r="H155" s="18"/>
    </row>
    <row r="156" customFormat="false" ht="29.75" hidden="false" customHeight="true" outlineLevel="0" collapsed="false">
      <c r="H156" s="18"/>
    </row>
    <row r="157" customFormat="false" ht="29.75" hidden="false" customHeight="true" outlineLevel="0" collapsed="false">
      <c r="H157" s="18"/>
    </row>
    <row r="158" customFormat="false" ht="29.75" hidden="false" customHeight="true" outlineLevel="0" collapsed="false">
      <c r="H158" s="18"/>
    </row>
    <row r="159" customFormat="false" ht="29.75" hidden="false" customHeight="true" outlineLevel="0" collapsed="false">
      <c r="H159" s="18"/>
    </row>
    <row r="160" customFormat="false" ht="29.75" hidden="false" customHeight="true" outlineLevel="0" collapsed="false">
      <c r="H160" s="18"/>
    </row>
    <row r="161" customFormat="false" ht="29.75" hidden="false" customHeight="true" outlineLevel="0" collapsed="false">
      <c r="H161" s="18"/>
    </row>
    <row r="162" customFormat="false" ht="29.75" hidden="false" customHeight="true" outlineLevel="0" collapsed="false">
      <c r="H162" s="18"/>
    </row>
    <row r="163" customFormat="false" ht="29.75" hidden="false" customHeight="true" outlineLevel="0" collapsed="false">
      <c r="H163" s="18"/>
    </row>
    <row r="164" customFormat="false" ht="29.75" hidden="false" customHeight="true" outlineLevel="0" collapsed="false">
      <c r="H164" s="18"/>
    </row>
    <row r="165" customFormat="false" ht="29.75" hidden="false" customHeight="true" outlineLevel="0" collapsed="false">
      <c r="H165" s="18"/>
    </row>
    <row r="166" customFormat="false" ht="29.75" hidden="false" customHeight="true" outlineLevel="0" collapsed="false">
      <c r="H166" s="18"/>
    </row>
    <row r="167" customFormat="false" ht="29.75" hidden="false" customHeight="true" outlineLevel="0" collapsed="false">
      <c r="H167" s="18"/>
    </row>
    <row r="168" customFormat="false" ht="29.75" hidden="false" customHeight="true" outlineLevel="0" collapsed="false">
      <c r="H168" s="18"/>
    </row>
    <row r="169" customFormat="false" ht="29.75" hidden="false" customHeight="true" outlineLevel="0" collapsed="false">
      <c r="H169" s="18"/>
    </row>
    <row r="170" customFormat="false" ht="29.75" hidden="false" customHeight="true" outlineLevel="0" collapsed="false">
      <c r="H170" s="18"/>
    </row>
    <row r="171" customFormat="false" ht="29.75" hidden="false" customHeight="true" outlineLevel="0" collapsed="false">
      <c r="H171" s="18"/>
    </row>
    <row r="172" customFormat="false" ht="29.75" hidden="false" customHeight="true" outlineLevel="0" collapsed="false">
      <c r="H172" s="18"/>
    </row>
    <row r="173" customFormat="false" ht="29.75" hidden="false" customHeight="true" outlineLevel="0" collapsed="false">
      <c r="H173" s="18"/>
    </row>
    <row r="174" customFormat="false" ht="29.75" hidden="false" customHeight="true" outlineLevel="0" collapsed="false">
      <c r="H174" s="18"/>
    </row>
    <row r="175" customFormat="false" ht="29.75" hidden="false" customHeight="true" outlineLevel="0" collapsed="false">
      <c r="H175" s="18"/>
    </row>
    <row r="176" customFormat="false" ht="29.75" hidden="false" customHeight="true" outlineLevel="0" collapsed="false">
      <c r="H176" s="18"/>
    </row>
    <row r="177" customFormat="false" ht="29.75" hidden="false" customHeight="true" outlineLevel="0" collapsed="false">
      <c r="H177" s="18"/>
    </row>
    <row r="178" customFormat="false" ht="29.75" hidden="false" customHeight="true" outlineLevel="0" collapsed="false">
      <c r="H178" s="18"/>
    </row>
    <row r="179" customFormat="false" ht="29.75" hidden="false" customHeight="true" outlineLevel="0" collapsed="false">
      <c r="H179" s="18"/>
    </row>
    <row r="180" customFormat="false" ht="29.75" hidden="false" customHeight="true" outlineLevel="0" collapsed="false">
      <c r="H180" s="18"/>
    </row>
    <row r="181" customFormat="false" ht="29.75" hidden="false" customHeight="true" outlineLevel="0" collapsed="false">
      <c r="H181" s="18"/>
    </row>
    <row r="182" customFormat="false" ht="29.75" hidden="false" customHeight="true" outlineLevel="0" collapsed="false">
      <c r="H182" s="18"/>
    </row>
    <row r="183" customFormat="false" ht="29.75" hidden="false" customHeight="true" outlineLevel="0" collapsed="false">
      <c r="H183" s="18"/>
    </row>
    <row r="184" customFormat="false" ht="29.75" hidden="false" customHeight="true" outlineLevel="0" collapsed="false">
      <c r="H184" s="18"/>
    </row>
    <row r="185" customFormat="false" ht="29.75" hidden="false" customHeight="true" outlineLevel="0" collapsed="false">
      <c r="H185" s="18"/>
    </row>
    <row r="186" customFormat="false" ht="29.75" hidden="false" customHeight="true" outlineLevel="0" collapsed="false">
      <c r="H186" s="18"/>
    </row>
    <row r="187" customFormat="false" ht="29.75" hidden="false" customHeight="true" outlineLevel="0" collapsed="false">
      <c r="H187" s="18"/>
    </row>
    <row r="188" customFormat="false" ht="29.75" hidden="false" customHeight="true" outlineLevel="0" collapsed="false">
      <c r="H188" s="18"/>
    </row>
    <row r="189" customFormat="false" ht="29.75" hidden="false" customHeight="true" outlineLevel="0" collapsed="false">
      <c r="H189" s="18"/>
    </row>
    <row r="190" customFormat="false" ht="29.75" hidden="false" customHeight="true" outlineLevel="0" collapsed="false">
      <c r="H190" s="18"/>
    </row>
    <row r="191" customFormat="false" ht="29.75" hidden="false" customHeight="true" outlineLevel="0" collapsed="false">
      <c r="H191" s="18"/>
    </row>
    <row r="192" customFormat="false" ht="29.75" hidden="false" customHeight="true" outlineLevel="0" collapsed="false">
      <c r="H192" s="18"/>
    </row>
    <row r="193" customFormat="false" ht="29.75" hidden="false" customHeight="true" outlineLevel="0" collapsed="false">
      <c r="H193" s="18"/>
    </row>
    <row r="194" customFormat="false" ht="29.75" hidden="false" customHeight="true" outlineLevel="0" collapsed="false">
      <c r="H194" s="18"/>
    </row>
    <row r="195" customFormat="false" ht="29.75" hidden="false" customHeight="true" outlineLevel="0" collapsed="false">
      <c r="H195" s="18"/>
    </row>
    <row r="196" customFormat="false" ht="29.75" hidden="false" customHeight="true" outlineLevel="0" collapsed="false">
      <c r="H196" s="18"/>
    </row>
    <row r="197" customFormat="false" ht="29.75" hidden="false" customHeight="true" outlineLevel="0" collapsed="false">
      <c r="H197" s="18"/>
    </row>
    <row r="198" customFormat="false" ht="29.75" hidden="false" customHeight="true" outlineLevel="0" collapsed="false">
      <c r="H198" s="18"/>
    </row>
    <row r="199" customFormat="false" ht="29.75" hidden="false" customHeight="true" outlineLevel="0" collapsed="false">
      <c r="H199" s="18"/>
    </row>
    <row r="200" customFormat="false" ht="29.75" hidden="false" customHeight="true" outlineLevel="0" collapsed="false">
      <c r="H200" s="18"/>
    </row>
    <row r="201" customFormat="false" ht="29.75" hidden="false" customHeight="true" outlineLevel="0" collapsed="false">
      <c r="H201" s="18"/>
    </row>
    <row r="202" customFormat="false" ht="29.75" hidden="false" customHeight="true" outlineLevel="0" collapsed="false">
      <c r="H202" s="18"/>
    </row>
    <row r="203" customFormat="false" ht="29.75" hidden="false" customHeight="true" outlineLevel="0" collapsed="false">
      <c r="H203" s="18"/>
    </row>
    <row r="204" customFormat="false" ht="29.75" hidden="false" customHeight="true" outlineLevel="0" collapsed="false">
      <c r="H204" s="18"/>
    </row>
    <row r="205" customFormat="false" ht="29.75" hidden="false" customHeight="true" outlineLevel="0" collapsed="false">
      <c r="H205" s="18"/>
    </row>
    <row r="206" customFormat="false" ht="29.75" hidden="false" customHeight="true" outlineLevel="0" collapsed="false">
      <c r="H206" s="18"/>
    </row>
    <row r="207" customFormat="false" ht="29.75" hidden="false" customHeight="true" outlineLevel="0" collapsed="false">
      <c r="H207" s="18"/>
    </row>
    <row r="208" customFormat="false" ht="29.75" hidden="false" customHeight="true" outlineLevel="0" collapsed="false">
      <c r="H208" s="18"/>
    </row>
    <row r="209" customFormat="false" ht="29.75" hidden="false" customHeight="true" outlineLevel="0" collapsed="false">
      <c r="H209" s="18"/>
    </row>
    <row r="210" customFormat="false" ht="29.75" hidden="false" customHeight="true" outlineLevel="0" collapsed="false">
      <c r="H210" s="18"/>
    </row>
    <row r="211" customFormat="false" ht="29.75" hidden="false" customHeight="true" outlineLevel="0" collapsed="false">
      <c r="H211" s="18"/>
    </row>
    <row r="212" customFormat="false" ht="29.75" hidden="false" customHeight="true" outlineLevel="0" collapsed="false">
      <c r="H212" s="18"/>
    </row>
    <row r="213" customFormat="false" ht="29.75" hidden="false" customHeight="true" outlineLevel="0" collapsed="false">
      <c r="H213" s="18"/>
    </row>
    <row r="214" customFormat="false" ht="29.75" hidden="false" customHeight="true" outlineLevel="0" collapsed="false">
      <c r="H214" s="18"/>
    </row>
    <row r="215" customFormat="false" ht="29.75" hidden="false" customHeight="true" outlineLevel="0" collapsed="false">
      <c r="H215" s="18"/>
    </row>
    <row r="216" customFormat="false" ht="29.75" hidden="false" customHeight="true" outlineLevel="0" collapsed="false">
      <c r="H216" s="18"/>
    </row>
    <row r="217" customFormat="false" ht="29.75" hidden="false" customHeight="true" outlineLevel="0" collapsed="false">
      <c r="H217" s="18"/>
    </row>
    <row r="218" customFormat="false" ht="29.75" hidden="false" customHeight="true" outlineLevel="0" collapsed="false">
      <c r="H218" s="18"/>
    </row>
    <row r="219" customFormat="false" ht="29.75" hidden="false" customHeight="true" outlineLevel="0" collapsed="false">
      <c r="H219" s="18"/>
    </row>
    <row r="220" customFormat="false" ht="29.75" hidden="false" customHeight="true" outlineLevel="0" collapsed="false">
      <c r="H220" s="18"/>
    </row>
    <row r="221" customFormat="false" ht="29.75" hidden="false" customHeight="true" outlineLevel="0" collapsed="false">
      <c r="H221" s="18"/>
    </row>
    <row r="222" customFormat="false" ht="29.75" hidden="false" customHeight="true" outlineLevel="0" collapsed="false">
      <c r="H222" s="18"/>
    </row>
    <row r="223" customFormat="false" ht="29.75" hidden="false" customHeight="true" outlineLevel="0" collapsed="false">
      <c r="H223" s="18"/>
    </row>
    <row r="224" customFormat="false" ht="29.75" hidden="false" customHeight="true" outlineLevel="0" collapsed="false">
      <c r="H224" s="18"/>
    </row>
    <row r="225" customFormat="false" ht="29.75" hidden="false" customHeight="true" outlineLevel="0" collapsed="false">
      <c r="H225" s="18"/>
    </row>
    <row r="226" customFormat="false" ht="29.75" hidden="false" customHeight="true" outlineLevel="0" collapsed="false">
      <c r="H226" s="18"/>
    </row>
    <row r="227" customFormat="false" ht="29.75" hidden="false" customHeight="true" outlineLevel="0" collapsed="false">
      <c r="H227" s="18"/>
    </row>
    <row r="228" customFormat="false" ht="29.75" hidden="false" customHeight="true" outlineLevel="0" collapsed="false">
      <c r="H228" s="18"/>
    </row>
    <row r="229" customFormat="false" ht="29.75" hidden="false" customHeight="true" outlineLevel="0" collapsed="false">
      <c r="H229" s="18"/>
    </row>
    <row r="230" customFormat="false" ht="29.75" hidden="false" customHeight="true" outlineLevel="0" collapsed="false">
      <c r="H230" s="18"/>
    </row>
    <row r="231" customFormat="false" ht="29.75" hidden="false" customHeight="true" outlineLevel="0" collapsed="false">
      <c r="H231" s="18"/>
    </row>
    <row r="232" customFormat="false" ht="29.75" hidden="false" customHeight="true" outlineLevel="0" collapsed="false">
      <c r="H232" s="18"/>
    </row>
    <row r="233" customFormat="false" ht="29.75" hidden="false" customHeight="true" outlineLevel="0" collapsed="false">
      <c r="H233" s="18"/>
    </row>
    <row r="234" customFormat="false" ht="29.75" hidden="false" customHeight="true" outlineLevel="0" collapsed="false">
      <c r="H234" s="18"/>
    </row>
    <row r="235" customFormat="false" ht="29.75" hidden="false" customHeight="true" outlineLevel="0" collapsed="false">
      <c r="H235" s="18"/>
    </row>
    <row r="236" customFormat="false" ht="29.75" hidden="false" customHeight="true" outlineLevel="0" collapsed="false">
      <c r="H236" s="18"/>
    </row>
    <row r="237" customFormat="false" ht="29.75" hidden="false" customHeight="true" outlineLevel="0" collapsed="false">
      <c r="H237" s="18"/>
    </row>
    <row r="238" customFormat="false" ht="29.75" hidden="false" customHeight="true" outlineLevel="0" collapsed="false">
      <c r="H238" s="18"/>
    </row>
    <row r="239" customFormat="false" ht="29.75" hidden="false" customHeight="true" outlineLevel="0" collapsed="false">
      <c r="H239" s="18"/>
    </row>
    <row r="240" customFormat="false" ht="29.75" hidden="false" customHeight="true" outlineLevel="0" collapsed="false">
      <c r="H240" s="18"/>
    </row>
    <row r="241" customFormat="false" ht="29.75" hidden="false" customHeight="true" outlineLevel="0" collapsed="false">
      <c r="H241" s="18"/>
    </row>
    <row r="242" customFormat="false" ht="29.75" hidden="false" customHeight="true" outlineLevel="0" collapsed="false">
      <c r="H242" s="18"/>
    </row>
    <row r="243" customFormat="false" ht="29.75" hidden="false" customHeight="true" outlineLevel="0" collapsed="false">
      <c r="H243" s="18"/>
    </row>
    <row r="244" customFormat="false" ht="29.75" hidden="false" customHeight="true" outlineLevel="0" collapsed="false">
      <c r="H244" s="18"/>
    </row>
    <row r="245" customFormat="false" ht="29.75" hidden="false" customHeight="true" outlineLevel="0" collapsed="false">
      <c r="H245" s="18"/>
    </row>
    <row r="246" customFormat="false" ht="29.75" hidden="false" customHeight="true" outlineLevel="0" collapsed="false">
      <c r="H246" s="18"/>
    </row>
    <row r="247" customFormat="false" ht="29.75" hidden="false" customHeight="true" outlineLevel="0" collapsed="false">
      <c r="H247" s="18"/>
    </row>
    <row r="248" customFormat="false" ht="29.75" hidden="false" customHeight="true" outlineLevel="0" collapsed="false">
      <c r="H248" s="18"/>
    </row>
    <row r="249" customFormat="false" ht="29.75" hidden="false" customHeight="true" outlineLevel="0" collapsed="false">
      <c r="H249" s="18"/>
    </row>
    <row r="250" customFormat="false" ht="29.75" hidden="false" customHeight="true" outlineLevel="0" collapsed="false">
      <c r="H250" s="18"/>
    </row>
    <row r="251" customFormat="false" ht="29.75" hidden="false" customHeight="true" outlineLevel="0" collapsed="false">
      <c r="H251" s="18"/>
    </row>
    <row r="252" customFormat="false" ht="29.75" hidden="false" customHeight="true" outlineLevel="0" collapsed="false">
      <c r="H252" s="18"/>
    </row>
    <row r="253" customFormat="false" ht="29.75" hidden="false" customHeight="true" outlineLevel="0" collapsed="false">
      <c r="H253" s="18"/>
    </row>
    <row r="254" customFormat="false" ht="29.75" hidden="false" customHeight="true" outlineLevel="0" collapsed="false">
      <c r="H254" s="18"/>
    </row>
    <row r="255" customFormat="false" ht="29.75" hidden="false" customHeight="true" outlineLevel="0" collapsed="false">
      <c r="H255" s="18"/>
    </row>
    <row r="256" customFormat="false" ht="29.75" hidden="false" customHeight="true" outlineLevel="0" collapsed="false">
      <c r="H256" s="18"/>
    </row>
    <row r="257" customFormat="false" ht="29.75" hidden="false" customHeight="true" outlineLevel="0" collapsed="false">
      <c r="H257" s="18"/>
    </row>
    <row r="258" customFormat="false" ht="29.75" hidden="false" customHeight="true" outlineLevel="0" collapsed="false">
      <c r="H258" s="18"/>
    </row>
    <row r="259" customFormat="false" ht="29.75" hidden="false" customHeight="true" outlineLevel="0" collapsed="false">
      <c r="H259" s="18"/>
    </row>
    <row r="260" customFormat="false" ht="29.75" hidden="false" customHeight="true" outlineLevel="0" collapsed="false">
      <c r="H260" s="18"/>
    </row>
    <row r="261" customFormat="false" ht="29.75" hidden="false" customHeight="true" outlineLevel="0" collapsed="false">
      <c r="H261" s="18"/>
    </row>
    <row r="262" customFormat="false" ht="29.75" hidden="false" customHeight="true" outlineLevel="0" collapsed="false">
      <c r="H262" s="18"/>
    </row>
    <row r="263" customFormat="false" ht="29.75" hidden="false" customHeight="true" outlineLevel="0" collapsed="false">
      <c r="H263" s="18"/>
    </row>
    <row r="264" customFormat="false" ht="29.75" hidden="false" customHeight="true" outlineLevel="0" collapsed="false">
      <c r="H264" s="18"/>
    </row>
    <row r="265" customFormat="false" ht="29.75" hidden="false" customHeight="true" outlineLevel="0" collapsed="false">
      <c r="H265" s="18"/>
    </row>
    <row r="266" customFormat="false" ht="29.75" hidden="false" customHeight="true" outlineLevel="0" collapsed="false">
      <c r="H266" s="18"/>
    </row>
    <row r="267" customFormat="false" ht="29.75" hidden="false" customHeight="true" outlineLevel="0" collapsed="false">
      <c r="H267" s="18"/>
    </row>
    <row r="268" customFormat="false" ht="29.75" hidden="false" customHeight="true" outlineLevel="0" collapsed="false">
      <c r="H268" s="18"/>
    </row>
    <row r="269" customFormat="false" ht="29.75" hidden="false" customHeight="true" outlineLevel="0" collapsed="false">
      <c r="H269" s="18"/>
    </row>
    <row r="270" customFormat="false" ht="29.75" hidden="false" customHeight="true" outlineLevel="0" collapsed="false">
      <c r="H270" s="18"/>
    </row>
    <row r="271" customFormat="false" ht="29.75" hidden="false" customHeight="true" outlineLevel="0" collapsed="false">
      <c r="H271" s="18"/>
    </row>
    <row r="272" customFormat="false" ht="29.75" hidden="false" customHeight="true" outlineLevel="0" collapsed="false">
      <c r="H272" s="18"/>
    </row>
    <row r="273" customFormat="false" ht="29.75" hidden="false" customHeight="true" outlineLevel="0" collapsed="false">
      <c r="H273" s="18"/>
    </row>
    <row r="274" customFormat="false" ht="29.75" hidden="false" customHeight="true" outlineLevel="0" collapsed="false">
      <c r="H274" s="18"/>
    </row>
    <row r="275" customFormat="false" ht="29.75" hidden="false" customHeight="true" outlineLevel="0" collapsed="false">
      <c r="H275" s="18"/>
    </row>
    <row r="276" customFormat="false" ht="29.75" hidden="false" customHeight="true" outlineLevel="0" collapsed="false">
      <c r="H276" s="18"/>
    </row>
    <row r="277" customFormat="false" ht="29.75" hidden="false" customHeight="true" outlineLevel="0" collapsed="false">
      <c r="H277" s="18"/>
    </row>
    <row r="278" customFormat="false" ht="29.75" hidden="false" customHeight="true" outlineLevel="0" collapsed="false">
      <c r="H278" s="18"/>
    </row>
    <row r="279" customFormat="false" ht="29.75" hidden="false" customHeight="true" outlineLevel="0" collapsed="false">
      <c r="H279" s="18"/>
    </row>
    <row r="280" customFormat="false" ht="29.75" hidden="false" customHeight="true" outlineLevel="0" collapsed="false">
      <c r="H280" s="18"/>
    </row>
    <row r="281" customFormat="false" ht="29.75" hidden="false" customHeight="true" outlineLevel="0" collapsed="false">
      <c r="H281" s="18"/>
    </row>
    <row r="282" customFormat="false" ht="29.75" hidden="false" customHeight="true" outlineLevel="0" collapsed="false">
      <c r="H282" s="18"/>
    </row>
    <row r="283" customFormat="false" ht="29.75" hidden="false" customHeight="true" outlineLevel="0" collapsed="false">
      <c r="H283" s="18"/>
    </row>
    <row r="284" customFormat="false" ht="29.75" hidden="false" customHeight="true" outlineLevel="0" collapsed="false">
      <c r="H284" s="18"/>
    </row>
    <row r="285" customFormat="false" ht="29.75" hidden="false" customHeight="true" outlineLevel="0" collapsed="false">
      <c r="H285" s="18"/>
    </row>
    <row r="286" customFormat="false" ht="29.75" hidden="false" customHeight="true" outlineLevel="0" collapsed="false">
      <c r="H286" s="18"/>
    </row>
    <row r="287" customFormat="false" ht="29.75" hidden="false" customHeight="true" outlineLevel="0" collapsed="false">
      <c r="H287" s="18"/>
    </row>
    <row r="288" customFormat="false" ht="29.75" hidden="false" customHeight="true" outlineLevel="0" collapsed="false">
      <c r="H288" s="18"/>
    </row>
    <row r="289" customFormat="false" ht="29.75" hidden="false" customHeight="true" outlineLevel="0" collapsed="false">
      <c r="H289" s="18"/>
    </row>
    <row r="290" customFormat="false" ht="29.75" hidden="false" customHeight="true" outlineLevel="0" collapsed="false">
      <c r="H290" s="18"/>
    </row>
    <row r="291" customFormat="false" ht="29.75" hidden="false" customHeight="true" outlineLevel="0" collapsed="false">
      <c r="H291" s="18"/>
    </row>
    <row r="292" customFormat="false" ht="29.75" hidden="false" customHeight="true" outlineLevel="0" collapsed="false">
      <c r="H292" s="18"/>
    </row>
    <row r="293" customFormat="false" ht="29.75" hidden="false" customHeight="true" outlineLevel="0" collapsed="false">
      <c r="H293" s="18"/>
    </row>
    <row r="294" customFormat="false" ht="29.75" hidden="false" customHeight="true" outlineLevel="0" collapsed="false">
      <c r="H294" s="18"/>
    </row>
    <row r="295" customFormat="false" ht="29.75" hidden="false" customHeight="true" outlineLevel="0" collapsed="false">
      <c r="H295" s="18"/>
    </row>
    <row r="296" customFormat="false" ht="29.75" hidden="false" customHeight="true" outlineLevel="0" collapsed="false">
      <c r="H296" s="18"/>
    </row>
    <row r="297" customFormat="false" ht="29.75" hidden="false" customHeight="true" outlineLevel="0" collapsed="false">
      <c r="H297" s="18"/>
    </row>
    <row r="298" customFormat="false" ht="29.75" hidden="false" customHeight="true" outlineLevel="0" collapsed="false">
      <c r="H298" s="18"/>
    </row>
    <row r="299" customFormat="false" ht="29.75" hidden="false" customHeight="true" outlineLevel="0" collapsed="false">
      <c r="H299" s="18"/>
    </row>
    <row r="300" customFormat="false" ht="29.75" hidden="false" customHeight="true" outlineLevel="0" collapsed="false">
      <c r="H300" s="18"/>
    </row>
    <row r="301" customFormat="false" ht="29.75" hidden="false" customHeight="true" outlineLevel="0" collapsed="false">
      <c r="H301" s="18"/>
    </row>
    <row r="302" customFormat="false" ht="29.75" hidden="false" customHeight="true" outlineLevel="0" collapsed="false">
      <c r="H302" s="18"/>
    </row>
    <row r="303" customFormat="false" ht="29.75" hidden="false" customHeight="true" outlineLevel="0" collapsed="false">
      <c r="H303" s="18"/>
    </row>
    <row r="304" customFormat="false" ht="29.75" hidden="false" customHeight="true" outlineLevel="0" collapsed="false">
      <c r="H304" s="18"/>
    </row>
    <row r="305" customFormat="false" ht="29.75" hidden="false" customHeight="true" outlineLevel="0" collapsed="false">
      <c r="H305" s="18"/>
    </row>
    <row r="306" customFormat="false" ht="29.75" hidden="false" customHeight="true" outlineLevel="0" collapsed="false">
      <c r="H306" s="18"/>
    </row>
    <row r="307" customFormat="false" ht="29.75" hidden="false" customHeight="true" outlineLevel="0" collapsed="false">
      <c r="H307" s="18"/>
    </row>
    <row r="308" customFormat="false" ht="29.75" hidden="false" customHeight="true" outlineLevel="0" collapsed="false">
      <c r="H308" s="18"/>
    </row>
    <row r="309" customFormat="false" ht="29.75" hidden="false" customHeight="true" outlineLevel="0" collapsed="false">
      <c r="H309" s="18"/>
    </row>
    <row r="310" customFormat="false" ht="29.75" hidden="false" customHeight="true" outlineLevel="0" collapsed="false">
      <c r="H310" s="18"/>
    </row>
    <row r="311" customFormat="false" ht="29.75" hidden="false" customHeight="true" outlineLevel="0" collapsed="false">
      <c r="H311" s="18"/>
    </row>
    <row r="312" customFormat="false" ht="29.75" hidden="false" customHeight="true" outlineLevel="0" collapsed="false">
      <c r="H312" s="18"/>
    </row>
    <row r="313" customFormat="false" ht="29.75" hidden="false" customHeight="true" outlineLevel="0" collapsed="false">
      <c r="H313" s="18"/>
    </row>
    <row r="314" customFormat="false" ht="29.75" hidden="false" customHeight="true" outlineLevel="0" collapsed="false">
      <c r="H314" s="18"/>
    </row>
    <row r="315" customFormat="false" ht="29.75" hidden="false" customHeight="true" outlineLevel="0" collapsed="false">
      <c r="H315" s="18"/>
    </row>
    <row r="316" customFormat="false" ht="29.75" hidden="false" customHeight="true" outlineLevel="0" collapsed="false">
      <c r="H316" s="18"/>
    </row>
    <row r="317" customFormat="false" ht="29.75" hidden="false" customHeight="true" outlineLevel="0" collapsed="false">
      <c r="H317" s="18"/>
    </row>
    <row r="318" customFormat="false" ht="29.75" hidden="false" customHeight="true" outlineLevel="0" collapsed="false">
      <c r="H318" s="18"/>
    </row>
    <row r="319" customFormat="false" ht="29.75" hidden="false" customHeight="true" outlineLevel="0" collapsed="false">
      <c r="H319" s="18"/>
    </row>
    <row r="320" customFormat="false" ht="29.75" hidden="false" customHeight="true" outlineLevel="0" collapsed="false">
      <c r="H320" s="18"/>
    </row>
    <row r="321" customFormat="false" ht="29.75" hidden="false" customHeight="true" outlineLevel="0" collapsed="false">
      <c r="H321" s="18"/>
    </row>
    <row r="322" customFormat="false" ht="29.75" hidden="false" customHeight="true" outlineLevel="0" collapsed="false">
      <c r="H322" s="18"/>
    </row>
    <row r="323" customFormat="false" ht="29.75" hidden="false" customHeight="true" outlineLevel="0" collapsed="false">
      <c r="H323" s="18"/>
    </row>
    <row r="324" customFormat="false" ht="29.75" hidden="false" customHeight="true" outlineLevel="0" collapsed="false">
      <c r="H324" s="18"/>
    </row>
    <row r="325" customFormat="false" ht="29.75" hidden="false" customHeight="true" outlineLevel="0" collapsed="false">
      <c r="H325" s="18"/>
    </row>
    <row r="326" customFormat="false" ht="29.75" hidden="false" customHeight="true" outlineLevel="0" collapsed="false">
      <c r="H326" s="18"/>
    </row>
    <row r="327" customFormat="false" ht="29.75" hidden="false" customHeight="true" outlineLevel="0" collapsed="false">
      <c r="H327" s="18"/>
    </row>
    <row r="328" customFormat="false" ht="29.75" hidden="false" customHeight="true" outlineLevel="0" collapsed="false">
      <c r="H328" s="18"/>
    </row>
    <row r="329" customFormat="false" ht="29.75" hidden="false" customHeight="true" outlineLevel="0" collapsed="false">
      <c r="H329" s="18"/>
    </row>
    <row r="330" customFormat="false" ht="29.75" hidden="false" customHeight="true" outlineLevel="0" collapsed="false">
      <c r="H330" s="18"/>
    </row>
    <row r="331" customFormat="false" ht="29.75" hidden="false" customHeight="true" outlineLevel="0" collapsed="false">
      <c r="H331" s="18"/>
    </row>
    <row r="332" customFormat="false" ht="29.75" hidden="false" customHeight="true" outlineLevel="0" collapsed="false">
      <c r="H332" s="18"/>
    </row>
    <row r="333" customFormat="false" ht="29.75" hidden="false" customHeight="true" outlineLevel="0" collapsed="false">
      <c r="H333" s="18"/>
    </row>
    <row r="334" customFormat="false" ht="29.75" hidden="false" customHeight="true" outlineLevel="0" collapsed="false">
      <c r="H334" s="18"/>
    </row>
    <row r="335" customFormat="false" ht="29.75" hidden="false" customHeight="true" outlineLevel="0" collapsed="false">
      <c r="H335" s="18"/>
    </row>
    <row r="336" customFormat="false" ht="29.75" hidden="false" customHeight="true" outlineLevel="0" collapsed="false">
      <c r="H336" s="18"/>
    </row>
    <row r="337" customFormat="false" ht="29.75" hidden="false" customHeight="true" outlineLevel="0" collapsed="false">
      <c r="H337" s="18"/>
    </row>
    <row r="338" customFormat="false" ht="29.75" hidden="false" customHeight="true" outlineLevel="0" collapsed="false">
      <c r="H338" s="18"/>
    </row>
    <row r="339" customFormat="false" ht="29.75" hidden="false" customHeight="true" outlineLevel="0" collapsed="false">
      <c r="H339" s="18"/>
    </row>
    <row r="340" customFormat="false" ht="29.75" hidden="false" customHeight="true" outlineLevel="0" collapsed="false">
      <c r="H340" s="18"/>
    </row>
    <row r="341" customFormat="false" ht="29.75" hidden="false" customHeight="true" outlineLevel="0" collapsed="false">
      <c r="H341" s="18"/>
    </row>
    <row r="342" customFormat="false" ht="29.75" hidden="false" customHeight="true" outlineLevel="0" collapsed="false">
      <c r="H342" s="18"/>
    </row>
    <row r="343" customFormat="false" ht="29.75" hidden="false" customHeight="true" outlineLevel="0" collapsed="false">
      <c r="H343" s="18"/>
    </row>
    <row r="344" customFormat="false" ht="29.75" hidden="false" customHeight="true" outlineLevel="0" collapsed="false">
      <c r="H344" s="18"/>
    </row>
    <row r="345" customFormat="false" ht="29.75" hidden="false" customHeight="true" outlineLevel="0" collapsed="false">
      <c r="H345" s="18"/>
    </row>
    <row r="346" customFormat="false" ht="29.75" hidden="false" customHeight="true" outlineLevel="0" collapsed="false">
      <c r="H346" s="18"/>
    </row>
    <row r="347" customFormat="false" ht="29.75" hidden="false" customHeight="true" outlineLevel="0" collapsed="false">
      <c r="H347" s="18"/>
    </row>
    <row r="348" customFormat="false" ht="29.75" hidden="false" customHeight="true" outlineLevel="0" collapsed="false">
      <c r="H348" s="18"/>
    </row>
    <row r="349" customFormat="false" ht="29.75" hidden="false" customHeight="true" outlineLevel="0" collapsed="false">
      <c r="H349" s="18"/>
    </row>
    <row r="350" customFormat="false" ht="29.75" hidden="false" customHeight="true" outlineLevel="0" collapsed="false">
      <c r="H350" s="18"/>
    </row>
    <row r="351" customFormat="false" ht="29.75" hidden="false" customHeight="true" outlineLevel="0" collapsed="false">
      <c r="H351" s="18"/>
    </row>
    <row r="352" customFormat="false" ht="29.75" hidden="false" customHeight="true" outlineLevel="0" collapsed="false">
      <c r="H352" s="18"/>
    </row>
    <row r="353" customFormat="false" ht="29.75" hidden="false" customHeight="true" outlineLevel="0" collapsed="false">
      <c r="H353" s="18"/>
    </row>
    <row r="354" customFormat="false" ht="29.75" hidden="false" customHeight="true" outlineLevel="0" collapsed="false">
      <c r="H354" s="18"/>
    </row>
    <row r="355" customFormat="false" ht="29.75" hidden="false" customHeight="true" outlineLevel="0" collapsed="false">
      <c r="H355" s="18"/>
    </row>
    <row r="356" customFormat="false" ht="29.75" hidden="false" customHeight="true" outlineLevel="0" collapsed="false">
      <c r="H356" s="18"/>
    </row>
    <row r="357" customFormat="false" ht="29.75" hidden="false" customHeight="true" outlineLevel="0" collapsed="false">
      <c r="H357" s="18"/>
    </row>
    <row r="358" customFormat="false" ht="29.75" hidden="false" customHeight="true" outlineLevel="0" collapsed="false">
      <c r="H358" s="18"/>
    </row>
    <row r="359" customFormat="false" ht="29.75" hidden="false" customHeight="true" outlineLevel="0" collapsed="false">
      <c r="H359" s="18"/>
    </row>
    <row r="360" customFormat="false" ht="29.75" hidden="false" customHeight="true" outlineLevel="0" collapsed="false">
      <c r="H360" s="18"/>
    </row>
    <row r="361" customFormat="false" ht="29.75" hidden="false" customHeight="true" outlineLevel="0" collapsed="false">
      <c r="H361" s="18"/>
    </row>
    <row r="362" customFormat="false" ht="29.75" hidden="false" customHeight="true" outlineLevel="0" collapsed="false">
      <c r="H362" s="18"/>
    </row>
    <row r="363" customFormat="false" ht="29.75" hidden="false" customHeight="true" outlineLevel="0" collapsed="false">
      <c r="H363" s="18"/>
    </row>
    <row r="364" customFormat="false" ht="29.75" hidden="false" customHeight="true" outlineLevel="0" collapsed="false">
      <c r="H364" s="18"/>
    </row>
    <row r="365" customFormat="false" ht="29.75" hidden="false" customHeight="true" outlineLevel="0" collapsed="false">
      <c r="H365" s="18"/>
    </row>
    <row r="366" customFormat="false" ht="29.75" hidden="false" customHeight="true" outlineLevel="0" collapsed="false">
      <c r="H366" s="18"/>
    </row>
    <row r="367" customFormat="false" ht="29.75" hidden="false" customHeight="true" outlineLevel="0" collapsed="false">
      <c r="H367" s="18"/>
    </row>
    <row r="368" customFormat="false" ht="29.75" hidden="false" customHeight="true" outlineLevel="0" collapsed="false">
      <c r="H368" s="18"/>
    </row>
    <row r="369" customFormat="false" ht="29.75" hidden="false" customHeight="true" outlineLevel="0" collapsed="false">
      <c r="H369" s="18"/>
    </row>
    <row r="370" customFormat="false" ht="29.75" hidden="false" customHeight="true" outlineLevel="0" collapsed="false">
      <c r="H370" s="18"/>
    </row>
    <row r="371" customFormat="false" ht="29.75" hidden="false" customHeight="true" outlineLevel="0" collapsed="false">
      <c r="H371" s="18"/>
    </row>
    <row r="372" customFormat="false" ht="29.75" hidden="false" customHeight="true" outlineLevel="0" collapsed="false">
      <c r="H372" s="18"/>
    </row>
    <row r="373" customFormat="false" ht="29.75" hidden="false" customHeight="true" outlineLevel="0" collapsed="false">
      <c r="H373" s="18"/>
    </row>
    <row r="374" customFormat="false" ht="29.75" hidden="false" customHeight="true" outlineLevel="0" collapsed="false">
      <c r="H374" s="18"/>
    </row>
    <row r="375" customFormat="false" ht="29.75" hidden="false" customHeight="true" outlineLevel="0" collapsed="false">
      <c r="H375" s="18"/>
    </row>
    <row r="376" customFormat="false" ht="29.75" hidden="false" customHeight="true" outlineLevel="0" collapsed="false">
      <c r="H376" s="18"/>
    </row>
    <row r="377" customFormat="false" ht="29.75" hidden="false" customHeight="true" outlineLevel="0" collapsed="false">
      <c r="H377" s="18"/>
    </row>
    <row r="378" customFormat="false" ht="29.75" hidden="false" customHeight="true" outlineLevel="0" collapsed="false">
      <c r="H378" s="18"/>
    </row>
    <row r="379" customFormat="false" ht="29.75" hidden="false" customHeight="true" outlineLevel="0" collapsed="false">
      <c r="H379" s="18"/>
    </row>
    <row r="380" customFormat="false" ht="29.75" hidden="false" customHeight="true" outlineLevel="0" collapsed="false">
      <c r="H380" s="18"/>
    </row>
    <row r="381" customFormat="false" ht="29.75" hidden="false" customHeight="true" outlineLevel="0" collapsed="false">
      <c r="H381" s="18"/>
    </row>
    <row r="382" customFormat="false" ht="29.75" hidden="false" customHeight="true" outlineLevel="0" collapsed="false">
      <c r="H382" s="18"/>
    </row>
    <row r="383" customFormat="false" ht="29.75" hidden="false" customHeight="true" outlineLevel="0" collapsed="false">
      <c r="H383" s="18"/>
    </row>
    <row r="384" customFormat="false" ht="29.75" hidden="false" customHeight="true" outlineLevel="0" collapsed="false">
      <c r="H384" s="18"/>
    </row>
    <row r="385" customFormat="false" ht="29.75" hidden="false" customHeight="true" outlineLevel="0" collapsed="false">
      <c r="H385" s="18"/>
    </row>
    <row r="386" customFormat="false" ht="29.75" hidden="false" customHeight="true" outlineLevel="0" collapsed="false">
      <c r="H386" s="18"/>
    </row>
    <row r="387" customFormat="false" ht="29.75" hidden="false" customHeight="true" outlineLevel="0" collapsed="false">
      <c r="H387" s="18"/>
    </row>
    <row r="388" customFormat="false" ht="29.75" hidden="false" customHeight="true" outlineLevel="0" collapsed="false">
      <c r="H388" s="18"/>
    </row>
    <row r="389" customFormat="false" ht="29.75" hidden="false" customHeight="true" outlineLevel="0" collapsed="false">
      <c r="H389" s="18"/>
    </row>
    <row r="390" customFormat="false" ht="29.75" hidden="false" customHeight="true" outlineLevel="0" collapsed="false">
      <c r="H390" s="18"/>
    </row>
    <row r="391" customFormat="false" ht="29.75" hidden="false" customHeight="true" outlineLevel="0" collapsed="false">
      <c r="H391" s="18"/>
    </row>
    <row r="392" customFormat="false" ht="29.75" hidden="false" customHeight="true" outlineLevel="0" collapsed="false">
      <c r="H392" s="18"/>
    </row>
    <row r="393" customFormat="false" ht="29.75" hidden="false" customHeight="true" outlineLevel="0" collapsed="false">
      <c r="H393" s="18"/>
    </row>
    <row r="394" customFormat="false" ht="29.75" hidden="false" customHeight="true" outlineLevel="0" collapsed="false">
      <c r="H394" s="18"/>
    </row>
    <row r="395" customFormat="false" ht="29.75" hidden="false" customHeight="true" outlineLevel="0" collapsed="false">
      <c r="H395" s="18"/>
    </row>
    <row r="396" customFormat="false" ht="29.75" hidden="false" customHeight="true" outlineLevel="0" collapsed="false">
      <c r="H396" s="18"/>
    </row>
    <row r="397" customFormat="false" ht="29.75" hidden="false" customHeight="true" outlineLevel="0" collapsed="false">
      <c r="H397" s="18"/>
    </row>
    <row r="398" customFormat="false" ht="29.75" hidden="false" customHeight="true" outlineLevel="0" collapsed="false">
      <c r="H398" s="18"/>
    </row>
    <row r="399" customFormat="false" ht="29.75" hidden="false" customHeight="true" outlineLevel="0" collapsed="false">
      <c r="H399" s="18"/>
    </row>
    <row r="400" customFormat="false" ht="29.75" hidden="false" customHeight="true" outlineLevel="0" collapsed="false">
      <c r="H400" s="18"/>
    </row>
    <row r="401" customFormat="false" ht="29.75" hidden="false" customHeight="true" outlineLevel="0" collapsed="false">
      <c r="H401" s="18"/>
    </row>
    <row r="402" customFormat="false" ht="29.75" hidden="false" customHeight="true" outlineLevel="0" collapsed="false">
      <c r="H402" s="18"/>
    </row>
    <row r="403" customFormat="false" ht="29.75" hidden="false" customHeight="true" outlineLevel="0" collapsed="false">
      <c r="H403" s="18"/>
    </row>
    <row r="404" customFormat="false" ht="29.75" hidden="false" customHeight="true" outlineLevel="0" collapsed="false">
      <c r="H404" s="18"/>
    </row>
    <row r="405" customFormat="false" ht="29.75" hidden="false" customHeight="true" outlineLevel="0" collapsed="false">
      <c r="H405" s="18"/>
    </row>
    <row r="406" customFormat="false" ht="29.75" hidden="false" customHeight="true" outlineLevel="0" collapsed="false">
      <c r="H406" s="18"/>
    </row>
    <row r="407" customFormat="false" ht="29.75" hidden="false" customHeight="true" outlineLevel="0" collapsed="false">
      <c r="H407" s="18"/>
    </row>
    <row r="408" customFormat="false" ht="29.75" hidden="false" customHeight="true" outlineLevel="0" collapsed="false">
      <c r="H408" s="18"/>
    </row>
    <row r="409" customFormat="false" ht="29.75" hidden="false" customHeight="true" outlineLevel="0" collapsed="false">
      <c r="H409" s="18"/>
    </row>
    <row r="410" customFormat="false" ht="29.75" hidden="false" customHeight="true" outlineLevel="0" collapsed="false">
      <c r="H410" s="18"/>
    </row>
    <row r="411" customFormat="false" ht="29.75" hidden="false" customHeight="true" outlineLevel="0" collapsed="false">
      <c r="H411" s="18"/>
    </row>
    <row r="412" customFormat="false" ht="29.75" hidden="false" customHeight="true" outlineLevel="0" collapsed="false">
      <c r="H412" s="18"/>
    </row>
    <row r="413" customFormat="false" ht="29.75" hidden="false" customHeight="true" outlineLevel="0" collapsed="false">
      <c r="H413" s="18"/>
    </row>
    <row r="414" customFormat="false" ht="29.75" hidden="false" customHeight="true" outlineLevel="0" collapsed="false">
      <c r="H414" s="18"/>
    </row>
    <row r="415" customFormat="false" ht="29.75" hidden="false" customHeight="true" outlineLevel="0" collapsed="false">
      <c r="H415" s="18"/>
    </row>
    <row r="416" customFormat="false" ht="29.75" hidden="false" customHeight="true" outlineLevel="0" collapsed="false">
      <c r="H416" s="18"/>
    </row>
    <row r="417" customFormat="false" ht="29.75" hidden="false" customHeight="true" outlineLevel="0" collapsed="false">
      <c r="H417" s="18"/>
    </row>
    <row r="418" customFormat="false" ht="29.75" hidden="false" customHeight="true" outlineLevel="0" collapsed="false">
      <c r="H418" s="18"/>
    </row>
    <row r="419" customFormat="false" ht="29.75" hidden="false" customHeight="true" outlineLevel="0" collapsed="false">
      <c r="H419" s="18"/>
    </row>
    <row r="420" customFormat="false" ht="29.75" hidden="false" customHeight="true" outlineLevel="0" collapsed="false">
      <c r="H420" s="18"/>
    </row>
    <row r="421" customFormat="false" ht="29.75" hidden="false" customHeight="true" outlineLevel="0" collapsed="false">
      <c r="H421" s="18"/>
    </row>
    <row r="422" customFormat="false" ht="29.75" hidden="false" customHeight="true" outlineLevel="0" collapsed="false">
      <c r="H422" s="18"/>
    </row>
    <row r="423" customFormat="false" ht="29.75" hidden="false" customHeight="true" outlineLevel="0" collapsed="false">
      <c r="H423" s="18"/>
    </row>
    <row r="424" customFormat="false" ht="29.75" hidden="false" customHeight="true" outlineLevel="0" collapsed="false">
      <c r="H424" s="18"/>
    </row>
    <row r="425" customFormat="false" ht="29.75" hidden="false" customHeight="true" outlineLevel="0" collapsed="false">
      <c r="H425" s="18"/>
    </row>
    <row r="426" customFormat="false" ht="29.75" hidden="false" customHeight="true" outlineLevel="0" collapsed="false">
      <c r="H426" s="18"/>
    </row>
    <row r="427" customFormat="false" ht="29.75" hidden="false" customHeight="true" outlineLevel="0" collapsed="false">
      <c r="H427" s="18"/>
    </row>
    <row r="428" customFormat="false" ht="29.75" hidden="false" customHeight="true" outlineLevel="0" collapsed="false">
      <c r="H428" s="18"/>
    </row>
    <row r="429" customFormat="false" ht="29.75" hidden="false" customHeight="true" outlineLevel="0" collapsed="false">
      <c r="H429" s="18"/>
    </row>
    <row r="430" customFormat="false" ht="29.75" hidden="false" customHeight="true" outlineLevel="0" collapsed="false">
      <c r="H430" s="18"/>
    </row>
    <row r="431" customFormat="false" ht="29.75" hidden="false" customHeight="true" outlineLevel="0" collapsed="false">
      <c r="H431" s="18"/>
    </row>
    <row r="432" customFormat="false" ht="29.75" hidden="false" customHeight="true" outlineLevel="0" collapsed="false">
      <c r="H432" s="18"/>
    </row>
    <row r="433" customFormat="false" ht="29.75" hidden="false" customHeight="true" outlineLevel="0" collapsed="false">
      <c r="H433" s="18"/>
    </row>
    <row r="434" customFormat="false" ht="29.75" hidden="false" customHeight="true" outlineLevel="0" collapsed="false">
      <c r="H434" s="18"/>
    </row>
  </sheetData>
  <mergeCells count="2">
    <mergeCell ref="A6:B6"/>
    <mergeCell ref="D6:E6"/>
  </mergeCells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1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0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L10" activeCellId="0" sqref="L10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9" width="24.83"/>
    <col collapsed="false" customWidth="true" hidden="false" outlineLevel="0" max="2" min="2" style="19" width="9.34"/>
    <col collapsed="false" customWidth="false" hidden="false" outlineLevel="0" max="3" min="3" style="19" width="11.53"/>
    <col collapsed="false" customWidth="true" hidden="false" outlineLevel="0" max="4" min="4" style="19" width="21.53"/>
    <col collapsed="false" customWidth="true" hidden="false" outlineLevel="0" max="5" min="5" style="1" width="5.33"/>
    <col collapsed="false" customWidth="true" hidden="false" outlineLevel="0" max="6" min="6" style="19" width="13.51"/>
    <col collapsed="false" customWidth="true" hidden="false" outlineLevel="0" max="7" min="7" style="1" width="4.56"/>
    <col collapsed="false" customWidth="true" hidden="false" outlineLevel="0" max="8" min="8" style="19" width="13.51"/>
    <col collapsed="false" customWidth="true" hidden="false" outlineLevel="0" max="9" min="9" style="19" width="4.1"/>
    <col collapsed="false" customWidth="false" hidden="false" outlineLevel="0" max="16384" min="10" style="19" width="11.53"/>
  </cols>
  <sheetData>
    <row r="1" s="5" customFormat="true" ht="25.55" hidden="false" customHeight="true" outlineLevel="0" collapsed="false">
      <c r="A1" s="2" t="s">
        <v>49</v>
      </c>
      <c r="B1" s="3"/>
      <c r="C1" s="3"/>
      <c r="D1" s="3"/>
      <c r="E1" s="3"/>
      <c r="F1" s="3"/>
      <c r="G1" s="3"/>
      <c r="H1" s="3"/>
      <c r="I1" s="4"/>
      <c r="J1" s="3"/>
      <c r="K1" s="3"/>
      <c r="L1" s="3"/>
      <c r="M1" s="3"/>
    </row>
    <row r="2" s="5" customFormat="true" ht="13.6" hidden="false" customHeight="true" outlineLevel="0" collapsed="false">
      <c r="A2" s="20" t="s">
        <v>1</v>
      </c>
      <c r="B2" s="6" t="str">
        <f aca="false">'Impact Enumeration'!B2</f>
        <v>Active Minds</v>
      </c>
      <c r="E2" s="20" t="s">
        <v>50</v>
      </c>
      <c r="F2" s="21" t="n">
        <f aca="false">SUM(H8:H107)</f>
        <v>667000</v>
      </c>
      <c r="G2" s="1"/>
      <c r="I2" s="8"/>
    </row>
    <row r="3" s="5" customFormat="true" ht="13.6" hidden="false" customHeight="true" outlineLevel="0" collapsed="false">
      <c r="A3" s="20" t="s">
        <v>3</v>
      </c>
      <c r="B3" s="6" t="n">
        <f aca="false">'Impact Enumeration'!B3</f>
        <v>2024</v>
      </c>
      <c r="E3" s="20" t="s">
        <v>51</v>
      </c>
      <c r="F3" s="6" t="n">
        <f aca="false">IFERROR(F2/B4,"")</f>
        <v>0.0680911359530896</v>
      </c>
      <c r="G3" s="1"/>
      <c r="I3" s="8"/>
    </row>
    <row r="4" customFormat="false" ht="13.6" hidden="false" customHeight="true" outlineLevel="0" collapsed="false">
      <c r="A4" s="20" t="s">
        <v>4</v>
      </c>
      <c r="B4" s="6" t="n">
        <f aca="false">'Impact Enumeration'!B4</f>
        <v>9795695</v>
      </c>
      <c r="C4" s="5"/>
      <c r="D4" s="5"/>
      <c r="F4" s="5"/>
      <c r="H4" s="5"/>
      <c r="I4" s="8"/>
      <c r="J4" s="5"/>
      <c r="K4" s="5"/>
      <c r="L4" s="5"/>
      <c r="M4" s="5"/>
    </row>
    <row r="5" s="5" customFormat="true" ht="12.8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22"/>
      <c r="J5" s="19"/>
      <c r="K5" s="19"/>
      <c r="L5" s="19"/>
      <c r="M5" s="19"/>
    </row>
    <row r="6" s="23" customFormat="true" ht="12.8" hidden="false" customHeight="true" outlineLevel="0" collapsed="false">
      <c r="A6" s="11" t="s">
        <v>52</v>
      </c>
      <c r="B6" s="11"/>
      <c r="C6" s="11"/>
      <c r="D6" s="11" t="s">
        <v>53</v>
      </c>
      <c r="E6" s="1"/>
      <c r="F6" s="13" t="s">
        <v>54</v>
      </c>
      <c r="G6" s="1"/>
      <c r="H6" s="13" t="s">
        <v>55</v>
      </c>
      <c r="I6" s="22"/>
      <c r="J6" s="19"/>
      <c r="K6" s="19"/>
      <c r="L6" s="19"/>
      <c r="M6" s="19"/>
    </row>
    <row r="7" s="23" customFormat="true" ht="12.8" hidden="false" customHeight="false" outlineLevel="0" collapsed="false">
      <c r="A7" s="5" t="s">
        <v>8</v>
      </c>
      <c r="B7" s="5" t="s">
        <v>10</v>
      </c>
      <c r="C7" s="5" t="s">
        <v>11</v>
      </c>
      <c r="D7" s="24" t="s">
        <v>56</v>
      </c>
      <c r="E7" s="1"/>
      <c r="F7" s="24" t="s">
        <v>57</v>
      </c>
      <c r="G7" s="1"/>
      <c r="H7" s="5" t="s">
        <v>58</v>
      </c>
      <c r="I7" s="8"/>
      <c r="J7" s="5"/>
      <c r="K7" s="5"/>
      <c r="L7" s="5"/>
      <c r="M7" s="5"/>
    </row>
    <row r="8" s="23" customFormat="true" ht="48.85" hidden="false" customHeight="true" outlineLevel="0" collapsed="false">
      <c r="A8" s="15" t="str">
        <f aca="false">IF('Helper Formulas'!$C2="","",IF(INDEX('Impact Enumeration'!A$8:A$206,'Helper Formulas'!$C2)="","",INDEX('Impact Enumeration'!A$8:A$206,'Helper Formulas'!$C2)))</f>
        <v>HS/College students in MH Advocacy School Chapters</v>
      </c>
      <c r="B8" s="15" t="n">
        <f aca="false">IF('Helper Formulas'!$C2="","",IF(INDEX('Impact Enumeration'!D$8:D$206,'Helper Formulas'!$C2)="","",INDEX('Impact Enumeration'!D$8:D$206,'Helper Formulas'!$C2)))</f>
        <v>480</v>
      </c>
      <c r="C8" s="15" t="str">
        <f aca="false">IF('Helper Formulas'!$C2="","",IF(INDEX('Impact Enumeration'!E$8:E$206,'Helper Formulas'!$C2)="","",INDEX('Impact Enumeration'!E$8:E$206,'Helper Formulas'!$C2)))</f>
        <v>10 students</v>
      </c>
      <c r="D8" s="15" t="str">
        <f aca="false">IF('Helper Formulas'!$C2="","",TRIM(MID(SUBSTITUTE(INDEX('Impact Enumeration'!$G$8:$G$206,'Helper Formulas'!$C2),",",REPT(" ",200)),('Helper Formulas'!$D2-1)*200+1,200)))</f>
        <v>Improved space for advocacy-minded students to talk about MH</v>
      </c>
      <c r="E8" s="10"/>
      <c r="F8" s="15" t="n">
        <v>1000</v>
      </c>
      <c r="G8" s="10"/>
      <c r="H8" s="15" t="n">
        <f aca="false">IFERROR(B8*F8,"")</f>
        <v>480000</v>
      </c>
      <c r="I8" s="25"/>
    </row>
    <row r="9" s="23" customFormat="true" ht="48.85" hidden="false" customHeight="true" outlineLevel="0" collapsed="false">
      <c r="A9" s="15" t="str">
        <f aca="false">IF('Helper Formulas'!$C3="","",IF(INDEX('Impact Enumeration'!A$8:A$206,'Helper Formulas'!$C3)="","",INDEX('Impact Enumeration'!A$8:A$206,'Helper Formulas'!$C3)))</f>
        <v>Social media engagements on mental health  "stop drop and roll" program</v>
      </c>
      <c r="B9" s="15" t="n">
        <f aca="false">IF('Helper Formulas'!$C3="","",IF(INDEX('Impact Enumeration'!D$8:D$206,'Helper Formulas'!$C3)="","",INDEX('Impact Enumeration'!D$8:D$206,'Helper Formulas'!$C3)))</f>
        <v>2000</v>
      </c>
      <c r="C9" s="15" t="str">
        <f aca="false">IF('Helper Formulas'!$C3="","",IF(INDEX('Impact Enumeration'!E$8:E$206,'Helper Formulas'!$C3)="","",INDEX('Impact Enumeration'!E$8:E$206,'Helper Formulas'!$C3)))</f>
        <v>10K engagements</v>
      </c>
      <c r="D9" s="15" t="str">
        <f aca="false">IF('Helper Formulas'!$C3="","",TRIM(MID(SUBSTITUTE(INDEX('Impact Enumeration'!$G$8:$G$206,'Helper Formulas'!$C3),",",REPT(" ",200)),('Helper Formulas'!$D3-1)*200+1,200)))</f>
        <v>Improved awareness about mental health "stop drop and roll" method</v>
      </c>
      <c r="E9" s="10"/>
      <c r="F9" s="15" t="n">
        <v>1</v>
      </c>
      <c r="G9" s="10"/>
      <c r="H9" s="15" t="n">
        <f aca="false">IFERROR(B9*F9,"")</f>
        <v>2000</v>
      </c>
      <c r="I9" s="25"/>
    </row>
    <row r="10" s="23" customFormat="true" ht="48.85" hidden="false" customHeight="true" outlineLevel="0" collapsed="false">
      <c r="A10" s="15" t="str">
        <f aca="false">IF('Helper Formulas'!$C4="","",IF(INDEX('Impact Enumeration'!A$8:A$206,'Helper Formulas'!$C4)="","",INDEX('Impact Enumeration'!A$8:A$206,'Helper Formulas'!$C4)))</f>
        <v>Sets of boxed school materials for mental health "stop drop and roll" program</v>
      </c>
      <c r="B10" s="15" t="n">
        <f aca="false">IF('Helper Formulas'!$C4="","",IF(INDEX('Impact Enumeration'!D$8:D$206,'Helper Formulas'!$C4)="","",INDEX('Impact Enumeration'!D$8:D$206,'Helper Formulas'!$C4)))</f>
        <v>50</v>
      </c>
      <c r="C10" s="15" t="str">
        <f aca="false">IF('Helper Formulas'!$C4="","",IF(INDEX('Impact Enumeration'!E$8:E$206,'Helper Formulas'!$C4)="","",INDEX('Impact Enumeration'!E$8:E$206,'Helper Formulas'!$C4)))</f>
        <v>30 students</v>
      </c>
      <c r="D10" s="15" t="str">
        <f aca="false">IF('Helper Formulas'!$C4="","",TRIM(MID(SUBSTITUTE(INDEX('Impact Enumeration'!$G$8:$G$206,'Helper Formulas'!$C4),",",REPT(" ",200)),('Helper Formulas'!$D4-1)*200+1,200)))</f>
        <v>Improved awareness about mental health "stop drop and roll" method</v>
      </c>
      <c r="E10" s="10"/>
      <c r="F10" s="15" t="n">
        <v>60</v>
      </c>
      <c r="G10" s="10"/>
      <c r="H10" s="15" t="n">
        <f aca="false">IFERROR(B10*F10,"")</f>
        <v>3000</v>
      </c>
      <c r="I10" s="25"/>
    </row>
    <row r="11" s="23" customFormat="true" ht="48.85" hidden="false" customHeight="true" outlineLevel="0" collapsed="false">
      <c r="A11" s="15" t="str">
        <f aca="false">IF('Helper Formulas'!$C5="","",IF(INDEX('Impact Enumeration'!A$8:A$206,'Helper Formulas'!$C5)="","",INDEX('Impact Enumeration'!A$8:A$206,'Helper Formulas'!$C5)))</f>
        <v>Opening for Surgeon General's college-campus tour encouraging personal connections</v>
      </c>
      <c r="B11" s="15" t="n">
        <f aca="false">IF('Helper Formulas'!$C5="","",IF(INDEX('Impact Enumeration'!D$8:D$206,'Helper Formulas'!$C5)="","",INDEX('Impact Enumeration'!D$8:D$206,'Helper Formulas'!$C5)))</f>
        <v>9</v>
      </c>
      <c r="C11" s="15" t="str">
        <f aca="false">IF('Helper Formulas'!$C5="","",IF(INDEX('Impact Enumeration'!E$8:E$206,'Helper Formulas'!$C5)="","",INDEX('Impact Enumeration'!E$8:E$206,'Helper Formulas'!$C5)))</f>
        <v>stops</v>
      </c>
      <c r="D11" s="15" t="str">
        <f aca="false">IF('Helper Formulas'!$C5="","",TRIM(MID(SUBSTITUTE(INDEX('Impact Enumeration'!$G$8:$G$206,'Helper Formulas'!$C5),",",REPT(" ",200)),('Helper Formulas'!$D5-1)*200+1,200)))</f>
        <v>Improved motivation to seek out personal connections</v>
      </c>
      <c r="E11" s="10"/>
      <c r="F11" s="15" t="n">
        <v>100</v>
      </c>
      <c r="G11" s="10"/>
      <c r="H11" s="15" t="n">
        <f aca="false">IFERROR(B11*F11,"")</f>
        <v>900</v>
      </c>
      <c r="I11" s="25"/>
    </row>
    <row r="12" s="23" customFormat="true" ht="48.85" hidden="false" customHeight="true" outlineLevel="0" collapsed="false">
      <c r="A12" s="15" t="str">
        <f aca="false">IF('Helper Formulas'!$C6="","",IF(INDEX('Impact Enumeration'!A$8:A$206,'Helper Formulas'!$C6)="","",INDEX('Impact Enumeration'!A$8:A$206,'Helper Formulas'!$C6)))</f>
        <v>Opening for Surgeon General's college-campus tour encouraging personal connections</v>
      </c>
      <c r="B12" s="15" t="n">
        <f aca="false">IF('Helper Formulas'!$C6="","",IF(INDEX('Impact Enumeration'!D$8:D$206,'Helper Formulas'!$C6)="","",INDEX('Impact Enumeration'!D$8:D$206,'Helper Formulas'!$C6)))</f>
        <v>9</v>
      </c>
      <c r="C12" s="15" t="str">
        <f aca="false">IF('Helper Formulas'!$C6="","",IF(INDEX('Impact Enumeration'!E$8:E$206,'Helper Formulas'!$C6)="","",INDEX('Impact Enumeration'!E$8:E$206,'Helper Formulas'!$C6)))</f>
        <v>stops</v>
      </c>
      <c r="D12" s="15" t="str">
        <f aca="false">IF('Helper Formulas'!$C6="","",TRIM(MID(SUBSTITUTE(INDEX('Impact Enumeration'!$G$8:$G$206,'Helper Formulas'!$C6),",",REPT(" ",200)),('Helper Formulas'!$D6-1)*200+1,200)))</f>
        <v>Improved motivation to advocate for mental health</v>
      </c>
      <c r="E12" s="10"/>
      <c r="F12" s="15" t="n">
        <v>300</v>
      </c>
      <c r="G12" s="10"/>
      <c r="H12" s="15" t="n">
        <f aca="false">IFERROR(B12*F12,"")</f>
        <v>2700</v>
      </c>
      <c r="I12" s="25"/>
    </row>
    <row r="13" s="23" customFormat="true" ht="48.85" hidden="false" customHeight="true" outlineLevel="0" collapsed="false">
      <c r="A13" s="15" t="str">
        <f aca="false">IF('Helper Formulas'!$C7="","",IF(INDEX('Impact Enumeration'!A$8:A$206,'Helper Formulas'!$C7)="","",INDEX('Impact Enumeration'!A$8:A$206,'Helper Formulas'!$C7)))</f>
        <v>Mental health conference attendance</v>
      </c>
      <c r="B13" s="15" t="n">
        <f aca="false">IF('Helper Formulas'!$C7="","",IF(INDEX('Impact Enumeration'!D$8:D$206,'Helper Formulas'!$C7)="","",INDEX('Impact Enumeration'!D$8:D$206,'Helper Formulas'!$C7)))</f>
        <v>400</v>
      </c>
      <c r="C13" s="15" t="str">
        <f aca="false">IF('Helper Formulas'!$C7="","",IF(INDEX('Impact Enumeration'!E$8:E$206,'Helper Formulas'!$C7)="","",INDEX('Impact Enumeration'!E$8:E$206,'Helper Formulas'!$C7)))</f>
        <v>members</v>
      </c>
      <c r="D13" s="15" t="str">
        <f aca="false">IF('Helper Formulas'!$C7="","",TRIM(MID(SUBSTITUTE(INDEX('Impact Enumeration'!$G$8:$G$206,'Helper Formulas'!$C7),",",REPT(" ",200)),('Helper Formulas'!$D7-1)*200+1,200)))</f>
        <v>Something nice for people to do</v>
      </c>
      <c r="E13" s="10"/>
      <c r="F13" s="15" t="n">
        <v>5</v>
      </c>
      <c r="G13" s="10"/>
      <c r="H13" s="15" t="n">
        <f aca="false">IFERROR(B13*F13,"")</f>
        <v>2000</v>
      </c>
      <c r="I13" s="25"/>
    </row>
    <row r="14" s="23" customFormat="true" ht="48.85" hidden="false" customHeight="true" outlineLevel="0" collapsed="false">
      <c r="A14" s="15" t="str">
        <f aca="false">IF('Helper Formulas'!$C8="","",IF(INDEX('Impact Enumeration'!A$8:A$206,'Helper Formulas'!$C8)="","",INDEX('Impact Enumeration'!A$8:A$206,'Helper Formulas'!$C8)))</f>
        <v>Mental health conference attendance</v>
      </c>
      <c r="B14" s="15" t="n">
        <f aca="false">IF('Helper Formulas'!$C8="","",IF(INDEX('Impact Enumeration'!D$8:D$206,'Helper Formulas'!$C8)="","",INDEX('Impact Enumeration'!D$8:D$206,'Helper Formulas'!$C8)))</f>
        <v>400</v>
      </c>
      <c r="C14" s="15" t="str">
        <f aca="false">IF('Helper Formulas'!$C8="","",IF(INDEX('Impact Enumeration'!E$8:E$206,'Helper Formulas'!$C8)="","",INDEX('Impact Enumeration'!E$8:E$206,'Helper Formulas'!$C8)))</f>
        <v>members</v>
      </c>
      <c r="D14" s="15" t="str">
        <f aca="false">IF('Helper Formulas'!$C8="","",TRIM(MID(SUBSTITUTE(INDEX('Impact Enumeration'!$G$8:$G$206,'Helper Formulas'!$C8),",",REPT(" ",200)),('Helper Formulas'!$D8-1)*200+1,200)))</f>
        <v>Improved expertise on MH topics for advocacy-minded folks</v>
      </c>
      <c r="E14" s="10"/>
      <c r="F14" s="15" t="n">
        <v>200</v>
      </c>
      <c r="G14" s="10"/>
      <c r="H14" s="15" t="n">
        <f aca="false">IFERROR(B14*F14,"")</f>
        <v>80000</v>
      </c>
      <c r="I14" s="25"/>
    </row>
    <row r="15" s="23" customFormat="true" ht="48.85" hidden="false" customHeight="true" outlineLevel="0" collapsed="false">
      <c r="A15" s="15" t="str">
        <f aca="false">IF('Helper Formulas'!$C9="","",IF(INDEX('Impact Enumeration'!A$8:A$206,'Helper Formulas'!$C9)="","",INDEX('Impact Enumeration'!A$8:A$206,'Helper Formulas'!$C9)))</f>
        <v>Funded study about how students prioritize mental health</v>
      </c>
      <c r="B15" s="15" t="n">
        <f aca="false">IF('Helper Formulas'!$C9="","",IF(INDEX('Impact Enumeration'!D$8:D$206,'Helper Formulas'!$C9)="","",INDEX('Impact Enumeration'!D$8:D$206,'Helper Formulas'!$C9)))</f>
        <v>1</v>
      </c>
      <c r="C15" s="15" t="str">
        <f aca="false">IF('Helper Formulas'!$C9="","",IF(INDEX('Impact Enumeration'!E$8:E$206,'Helper Formulas'!$C9)="","",INDEX('Impact Enumeration'!E$8:E$206,'Helper Formulas'!$C9)))</f>
        <v>study</v>
      </c>
      <c r="D15" s="15" t="str">
        <f aca="false">IF('Helper Formulas'!$C9="","",TRIM(MID(SUBSTITUTE(INDEX('Impact Enumeration'!$G$8:$G$206,'Helper Formulas'!$C9),",",REPT(" ",200)),('Helper Formulas'!$D9-1)*200+1,200)))</f>
        <v>Ammunition for lawmakers and advocates of MH to back up MH initiatives</v>
      </c>
      <c r="E15" s="10"/>
      <c r="F15" s="15" t="n">
        <v>10000</v>
      </c>
      <c r="G15" s="10"/>
      <c r="H15" s="15" t="n">
        <f aca="false">IFERROR(B15*F15,"")</f>
        <v>10000</v>
      </c>
      <c r="I15" s="25"/>
    </row>
    <row r="16" s="23" customFormat="true" ht="48.85" hidden="false" customHeight="true" outlineLevel="0" collapsed="false">
      <c r="A16" s="15" t="str">
        <f aca="false">IF('Helper Formulas'!$C10="","",IF(INDEX('Impact Enumeration'!A$8:A$206,'Helper Formulas'!$C10)="","",INDEX('Impact Enumeration'!A$8:A$206,'Helper Formulas'!$C10)))</f>
        <v>Free year-long advocacy academy for high schoolers</v>
      </c>
      <c r="B16" s="15" t="n">
        <f aca="false">IF('Helper Formulas'!$C10="","",IF(INDEX('Impact Enumeration'!D$8:D$206,'Helper Formulas'!$C10)="","",INDEX('Impact Enumeration'!D$8:D$206,'Helper Formulas'!$C10)))</f>
        <v>150</v>
      </c>
      <c r="C16" s="15" t="str">
        <f aca="false">IF('Helper Formulas'!$C10="","",IF(INDEX('Impact Enumeration'!E$8:E$206,'Helper Formulas'!$C10)="","",INDEX('Impact Enumeration'!E$8:E$206,'Helper Formulas'!$C10)))</f>
        <v>students</v>
      </c>
      <c r="D16" s="15" t="str">
        <f aca="false">IF('Helper Formulas'!$C10="","",TRIM(MID(SUBSTITUTE(INDEX('Impact Enumeration'!$G$8:$G$206,'Helper Formulas'!$C10),",",REPT(" ",200)),('Helper Formulas'!$D10-1)*200+1,200)))</f>
        <v>Gained experience developing materials for achieving goals meaningful to student</v>
      </c>
      <c r="E16" s="10"/>
      <c r="F16" s="15" t="n">
        <v>300</v>
      </c>
      <c r="G16" s="10"/>
      <c r="H16" s="15" t="n">
        <f aca="false">IFERROR(B16*F16,"")</f>
        <v>45000</v>
      </c>
      <c r="I16" s="25"/>
    </row>
    <row r="17" s="23" customFormat="true" ht="48.85" hidden="false" customHeight="true" outlineLevel="0" collapsed="false">
      <c r="A17" s="15" t="str">
        <f aca="false">IF('Helper Formulas'!$C11="","",IF(INDEX('Impact Enumeration'!A$8:A$206,'Helper Formulas'!$C11)="","",INDEX('Impact Enumeration'!A$8:A$206,'Helper Formulas'!$C11)))</f>
        <v>Free year-long advocacy academy for high schoolers</v>
      </c>
      <c r="B17" s="15" t="n">
        <f aca="false">IF('Helper Formulas'!$C11="","",IF(INDEX('Impact Enumeration'!D$8:D$206,'Helper Formulas'!$C11)="","",INDEX('Impact Enumeration'!D$8:D$206,'Helper Formulas'!$C11)))</f>
        <v>150</v>
      </c>
      <c r="C17" s="15" t="str">
        <f aca="false">IF('Helper Formulas'!$C11="","",IF(INDEX('Impact Enumeration'!E$8:E$206,'Helper Formulas'!$C11)="","",INDEX('Impact Enumeration'!E$8:E$206,'Helper Formulas'!$C11)))</f>
        <v>students</v>
      </c>
      <c r="D17" s="15" t="str">
        <f aca="false">IF('Helper Formulas'!$C11="","",TRIM(MID(SUBSTITUTE(INDEX('Impact Enumeration'!$G$8:$G$206,'Helper Formulas'!$C11),",",REPT(" ",200)),('Helper Formulas'!$D11-1)*200+1,200)))</f>
        <v>Gained experience speaking about MH in goal-oriented context</v>
      </c>
      <c r="E17" s="10"/>
      <c r="F17" s="15" t="n">
        <v>200</v>
      </c>
      <c r="G17" s="10"/>
      <c r="H17" s="15" t="n">
        <f aca="false">IFERROR(B17*F17,"")</f>
        <v>30000</v>
      </c>
      <c r="I17" s="25"/>
    </row>
    <row r="18" s="23" customFormat="true" ht="48.85" hidden="false" customHeight="true" outlineLevel="0" collapsed="false">
      <c r="A18" s="15" t="str">
        <f aca="false">IF('Helper Formulas'!$C12="","",IF(INDEX('Impact Enumeration'!A$8:A$206,'Helper Formulas'!$C12)="","",INDEX('Impact Enumeration'!A$8:A$206,'Helper Formulas'!$C12)))</f>
        <v>Free year-long advocacy academy for high schoolers</v>
      </c>
      <c r="B18" s="15" t="n">
        <f aca="false">IF('Helper Formulas'!$C12="","",IF(INDEX('Impact Enumeration'!D$8:D$206,'Helper Formulas'!$C12)="","",INDEX('Impact Enumeration'!D$8:D$206,'Helper Formulas'!$C12)))</f>
        <v>150</v>
      </c>
      <c r="C18" s="15" t="str">
        <f aca="false">IF('Helper Formulas'!$C12="","",IF(INDEX('Impact Enumeration'!E$8:E$206,'Helper Formulas'!$C12)="","",INDEX('Impact Enumeration'!E$8:E$206,'Helper Formulas'!$C12)))</f>
        <v>students</v>
      </c>
      <c r="D18" s="15" t="str">
        <f aca="false">IF('Helper Formulas'!$C12="","",TRIM(MID(SUBSTITUTE(INDEX('Impact Enumeration'!$G$8:$G$206,'Helper Formulas'!$C12),",",REPT(" ",200)),('Helper Formulas'!$D12-1)*200+1,200)))</f>
        <v>Improved space for advocacy-minded students to talk about</v>
      </c>
      <c r="E18" s="10"/>
      <c r="F18" s="15" t="n">
        <v>50</v>
      </c>
      <c r="G18" s="10"/>
      <c r="H18" s="15" t="n">
        <f aca="false">IFERROR(B18*F18,"")</f>
        <v>7500</v>
      </c>
      <c r="I18" s="25"/>
    </row>
    <row r="19" s="23" customFormat="true" ht="48.85" hidden="false" customHeight="true" outlineLevel="0" collapsed="false">
      <c r="A19" s="15" t="str">
        <f aca="false">IF('Helper Formulas'!$C13="","",IF(INDEX('Impact Enumeration'!A$8:A$206,'Helper Formulas'!$C13)="","",INDEX('Impact Enumeration'!A$8:A$206,'Helper Formulas'!$C13)))</f>
        <v>Program for high schoolers to develop community led MH initiatives</v>
      </c>
      <c r="B19" s="15" t="n">
        <f aca="false">IF('Helper Formulas'!$C13="","",IF(INDEX('Impact Enumeration'!D$8:D$206,'Helper Formulas'!$C13)="","",INDEX('Impact Enumeration'!D$8:D$206,'Helper Formulas'!$C13)))</f>
        <v>2</v>
      </c>
      <c r="C19" s="15" t="str">
        <f aca="false">IF('Helper Formulas'!$C13="","",IF(INDEX('Impact Enumeration'!E$8:E$206,'Helper Formulas'!$C13)="","",INDEX('Impact Enumeration'!E$8:E$206,'Helper Formulas'!$C13)))</f>
        <v>students</v>
      </c>
      <c r="D19" s="15" t="str">
        <f aca="false">IF('Helper Formulas'!$C13="","",TRIM(MID(SUBSTITUTE(INDEX('Impact Enumeration'!$G$8:$G$206,'Helper Formulas'!$C13),",",REPT(" ",200)),('Helper Formulas'!$D13-1)*200+1,200)))</f>
        <v>Gained experience developing materials for achieving goals meaningful to student</v>
      </c>
      <c r="E19" s="10"/>
      <c r="F19" s="15" t="n">
        <v>1000</v>
      </c>
      <c r="G19" s="10"/>
      <c r="H19" s="15" t="n">
        <f aca="false">IFERROR(B19*F19,"")</f>
        <v>2000</v>
      </c>
      <c r="I19" s="25"/>
    </row>
    <row r="20" s="23" customFormat="true" ht="48.85" hidden="false" customHeight="true" outlineLevel="0" collapsed="false">
      <c r="A20" s="15" t="str">
        <f aca="false">IF('Helper Formulas'!$C14="","",IF(INDEX('Impact Enumeration'!A$8:A$206,'Helper Formulas'!$C14)="","",INDEX('Impact Enumeration'!A$8:A$206,'Helper Formulas'!$C14)))</f>
        <v>Program for high schoolers to develop community led MH initiatives</v>
      </c>
      <c r="B20" s="15" t="n">
        <f aca="false">IF('Helper Formulas'!$C14="","",IF(INDEX('Impact Enumeration'!D$8:D$206,'Helper Formulas'!$C14)="","",INDEX('Impact Enumeration'!D$8:D$206,'Helper Formulas'!$C14)))</f>
        <v>2</v>
      </c>
      <c r="C20" s="15" t="str">
        <f aca="false">IF('Helper Formulas'!$C14="","",IF(INDEX('Impact Enumeration'!E$8:E$206,'Helper Formulas'!$C14)="","",INDEX('Impact Enumeration'!E$8:E$206,'Helper Formulas'!$C14)))</f>
        <v>students</v>
      </c>
      <c r="D20" s="15" t="str">
        <f aca="false">IF('Helper Formulas'!$C14="","",TRIM(MID(SUBSTITUTE(INDEX('Impact Enumeration'!$G$8:$G$206,'Helper Formulas'!$C14),",",REPT(" ",200)),('Helper Formulas'!$D14-1)*200+1,200)))</f>
        <v>Gained experience speaking about MH in goal-oriented context</v>
      </c>
      <c r="E20" s="10"/>
      <c r="F20" s="15" t="n">
        <v>500</v>
      </c>
      <c r="G20" s="10"/>
      <c r="H20" s="15" t="n">
        <f aca="false">IFERROR(B20*F20,"")</f>
        <v>1000</v>
      </c>
      <c r="I20" s="25"/>
    </row>
    <row r="21" s="23" customFormat="true" ht="48.85" hidden="false" customHeight="true" outlineLevel="0" collapsed="false">
      <c r="A21" s="15" t="str">
        <f aca="false">IF('Helper Formulas'!$C15="","",IF(INDEX('Impact Enumeration'!A$8:A$206,'Helper Formulas'!$C15)="","",INDEX('Impact Enumeration'!A$8:A$206,'Helper Formulas'!$C15)))</f>
        <v>Program for high schoolers to develop community led MH initiatives</v>
      </c>
      <c r="B21" s="15" t="n">
        <f aca="false">IF('Helper Formulas'!$C15="","",IF(INDEX('Impact Enumeration'!D$8:D$206,'Helper Formulas'!$C15)="","",INDEX('Impact Enumeration'!D$8:D$206,'Helper Formulas'!$C15)))</f>
        <v>2</v>
      </c>
      <c r="C21" s="15" t="str">
        <f aca="false">IF('Helper Formulas'!$C15="","",IF(INDEX('Impact Enumeration'!E$8:E$206,'Helper Formulas'!$C15)="","",INDEX('Impact Enumeration'!E$8:E$206,'Helper Formulas'!$C15)))</f>
        <v>students</v>
      </c>
      <c r="D21" s="15" t="str">
        <f aca="false">IF('Helper Formulas'!$C15="","",TRIM(MID(SUBSTITUTE(INDEX('Impact Enumeration'!$G$8:$G$206,'Helper Formulas'!$C15),",",REPT(" ",200)),('Helper Formulas'!$D15-1)*200+1,200)))</f>
        <v>Improved space for advocacy-minded students to talk about</v>
      </c>
      <c r="E21" s="10"/>
      <c r="F21" s="15" t="n">
        <v>200</v>
      </c>
      <c r="G21" s="10"/>
      <c r="H21" s="15" t="n">
        <f aca="false">IFERROR(B21*F21,"")</f>
        <v>400</v>
      </c>
      <c r="I21" s="25"/>
    </row>
    <row r="22" s="23" customFormat="true" ht="48.85" hidden="false" customHeight="true" outlineLevel="0" collapsed="false">
      <c r="A22" s="15" t="str">
        <f aca="false">IF('Helper Formulas'!$C16="","",IF(INDEX('Impact Enumeration'!A$8:A$206,'Helper Formulas'!$C16)="","",INDEX('Impact Enumeration'!A$8:A$206,'Helper Formulas'!$C16)))</f>
        <v>Stipend for above program</v>
      </c>
      <c r="B22" s="15" t="n">
        <f aca="false">IF('Helper Formulas'!$C16="","",IF(INDEX('Impact Enumeration'!D$8:D$206,'Helper Formulas'!$C16)="","",INDEX('Impact Enumeration'!D$8:D$206,'Helper Formulas'!$C16)))</f>
        <v>0</v>
      </c>
      <c r="C22" s="15" t="str">
        <f aca="false">IF('Helper Formulas'!$C16="","",IF(INDEX('Impact Enumeration'!E$8:E$206,'Helper Formulas'!$C16)="","",INDEX('Impact Enumeration'!E$8:E$206,'Helper Formulas'!$C16)))</f>
        <v>dollars</v>
      </c>
      <c r="D22" s="15" t="str">
        <f aca="false">IF('Helper Formulas'!$C16="","",TRIM(MID(SUBSTITUTE(INDEX('Impact Enumeration'!$G$8:$G$206,'Helper Formulas'!$C16),",",REPT(" ",200)),('Helper Formulas'!$D16-1)*200+1,200)))</f>
        <v>Gained experience developing materials for achieving goals meaningful to student</v>
      </c>
      <c r="E22" s="10"/>
      <c r="F22" s="15" t="n">
        <v>0.5</v>
      </c>
      <c r="G22" s="10"/>
      <c r="H22" s="15" t="n">
        <f aca="false">IFERROR(B22*F22,"")</f>
        <v>0</v>
      </c>
      <c r="I22" s="25"/>
    </row>
    <row r="23" s="23" customFormat="true" ht="48.85" hidden="false" customHeight="true" outlineLevel="0" collapsed="false">
      <c r="A23" s="15" t="str">
        <f aca="false">IF('Helper Formulas'!$C17="","",IF(INDEX('Impact Enumeration'!A$8:A$206,'Helper Formulas'!$C17)="","",INDEX('Impact Enumeration'!A$8:A$206,'Helper Formulas'!$C17)))</f>
        <v>Creation of Mental Health Voter Guide</v>
      </c>
      <c r="B23" s="15" t="n">
        <f aca="false">IF('Helper Formulas'!$C17="","",IF(INDEX('Impact Enumeration'!D$8:D$206,'Helper Formulas'!$C17)="","",INDEX('Impact Enumeration'!D$8:D$206,'Helper Formulas'!$C17)))</f>
        <v>1</v>
      </c>
      <c r="C23" s="15" t="str">
        <f aca="false">IF('Helper Formulas'!$C17="","",IF(INDEX('Impact Enumeration'!E$8:E$206,'Helper Formulas'!$C17)="","",INDEX('Impact Enumeration'!E$8:E$206,'Helper Formulas'!$C17)))</f>
        <v>guide</v>
      </c>
      <c r="D23" s="15" t="str">
        <f aca="false">IF('Helper Formulas'!$C17="","",TRIM(MID(SUBSTITUTE(INDEX('Impact Enumeration'!$G$8:$G$206,'Helper Formulas'!$C17),",",REPT(" ",200)),('Helper Formulas'!$D17-1)*200+1,200)))</f>
        <v>Improved knowledge on voting with MH in mind (considering reach is unspecified)</v>
      </c>
      <c r="E23" s="10"/>
      <c r="F23" s="15" t="n">
        <v>500</v>
      </c>
      <c r="G23" s="10"/>
      <c r="H23" s="15" t="n">
        <f aca="false">IFERROR(B23*F23,"")</f>
        <v>500</v>
      </c>
      <c r="I23" s="25"/>
    </row>
    <row r="24" s="23" customFormat="true" ht="48.85" hidden="false" customHeight="true" outlineLevel="0" collapsed="false">
      <c r="A24" s="15" t="str">
        <f aca="false">IF('Helper Formulas'!$C18="","",IF(INDEX('Impact Enumeration'!A$8:A$206,'Helper Formulas'!$C18)="","",INDEX('Impact Enumeration'!A$8:A$206,'Helper Formulas'!$C18)))</f>
        <v/>
      </c>
      <c r="B24" s="15" t="str">
        <f aca="false">IF('Helper Formulas'!$C18="","",IF(INDEX('Impact Enumeration'!D$8:D$206,'Helper Formulas'!$C18)="","",INDEX('Impact Enumeration'!D$8:D$206,'Helper Formulas'!$C18)))</f>
        <v/>
      </c>
      <c r="C24" s="15" t="str">
        <f aca="false">IF('Helper Formulas'!$C18="","",IF(INDEX('Impact Enumeration'!E$8:E$206,'Helper Formulas'!$C18)="","",INDEX('Impact Enumeration'!E$8:E$206,'Helper Formulas'!$C18)))</f>
        <v/>
      </c>
      <c r="D24" s="15" t="str">
        <f aca="false">IF('Helper Formulas'!$C18="","",TRIM(MID(SUBSTITUTE(INDEX('Impact Enumeration'!$G$8:$G$206,'Helper Formulas'!$C18),",",REPT(" ",200)),('Helper Formulas'!$D18-1)*200+1,200)))</f>
        <v/>
      </c>
      <c r="E24" s="10"/>
      <c r="F24" s="15"/>
      <c r="G24" s="10"/>
      <c r="H24" s="15" t="str">
        <f aca="false">IFERROR(B24*F24,"")</f>
        <v/>
      </c>
      <c r="I24" s="25"/>
    </row>
    <row r="25" s="23" customFormat="true" ht="48.85" hidden="false" customHeight="true" outlineLevel="0" collapsed="false">
      <c r="A25" s="15" t="str">
        <f aca="false">IF('Helper Formulas'!$C19="","",IF(INDEX('Impact Enumeration'!A$8:A$206,'Helper Formulas'!$C19)="","",INDEX('Impact Enumeration'!A$8:A$206,'Helper Formulas'!$C19)))</f>
        <v/>
      </c>
      <c r="B25" s="15" t="str">
        <f aca="false">IF('Helper Formulas'!$C19="","",IF(INDEX('Impact Enumeration'!D$8:D$206,'Helper Formulas'!$C19)="","",INDEX('Impact Enumeration'!D$8:D$206,'Helper Formulas'!$C19)))</f>
        <v/>
      </c>
      <c r="C25" s="15" t="str">
        <f aca="false">IF('Helper Formulas'!$C19="","",IF(INDEX('Impact Enumeration'!E$8:E$206,'Helper Formulas'!$C19)="","",INDEX('Impact Enumeration'!E$8:E$206,'Helper Formulas'!$C19)))</f>
        <v/>
      </c>
      <c r="D25" s="15" t="str">
        <f aca="false">IF('Helper Formulas'!$C19="","",TRIM(MID(SUBSTITUTE(INDEX('Impact Enumeration'!$G$8:$G$206,'Helper Formulas'!$C19),",",REPT(" ",200)),('Helper Formulas'!$D19-1)*200+1,200)))</f>
        <v/>
      </c>
      <c r="E25" s="10"/>
      <c r="F25" s="15"/>
      <c r="G25" s="10"/>
      <c r="H25" s="15" t="str">
        <f aca="false">IFERROR(B25*F25,"")</f>
        <v/>
      </c>
      <c r="I25" s="25"/>
    </row>
    <row r="26" s="23" customFormat="true" ht="48.85" hidden="false" customHeight="true" outlineLevel="0" collapsed="false">
      <c r="A26" s="15" t="str">
        <f aca="false">IF('Helper Formulas'!$C20="","",IF(INDEX('Impact Enumeration'!A$8:A$206,'Helper Formulas'!$C20)="","",INDEX('Impact Enumeration'!A$8:A$206,'Helper Formulas'!$C20)))</f>
        <v/>
      </c>
      <c r="B26" s="15" t="str">
        <f aca="false">IF('Helper Formulas'!$C20="","",IF(INDEX('Impact Enumeration'!D$8:D$206,'Helper Formulas'!$C20)="","",INDEX('Impact Enumeration'!D$8:D$206,'Helper Formulas'!$C20)))</f>
        <v/>
      </c>
      <c r="C26" s="15" t="str">
        <f aca="false">IF('Helper Formulas'!$C20="","",IF(INDEX('Impact Enumeration'!E$8:E$206,'Helper Formulas'!$C20)="","",INDEX('Impact Enumeration'!E$8:E$206,'Helper Formulas'!$C20)))</f>
        <v/>
      </c>
      <c r="D26" s="15" t="str">
        <f aca="false">IF('Helper Formulas'!$C20="","",TRIM(MID(SUBSTITUTE(INDEX('Impact Enumeration'!$G$8:$G$206,'Helper Formulas'!$C20),",",REPT(" ",200)),('Helper Formulas'!$D20-1)*200+1,200)))</f>
        <v/>
      </c>
      <c r="E26" s="10"/>
      <c r="F26" s="15"/>
      <c r="G26" s="10"/>
      <c r="H26" s="15" t="str">
        <f aca="false">IFERROR(B26*F26,"")</f>
        <v/>
      </c>
      <c r="I26" s="25"/>
    </row>
    <row r="27" s="23" customFormat="true" ht="48.85" hidden="false" customHeight="true" outlineLevel="0" collapsed="false">
      <c r="A27" s="15" t="str">
        <f aca="false">IF('Helper Formulas'!$C21="","",IF(INDEX('Impact Enumeration'!A$8:A$206,'Helper Formulas'!$C21)="","",INDEX('Impact Enumeration'!A$8:A$206,'Helper Formulas'!$C21)))</f>
        <v/>
      </c>
      <c r="B27" s="15" t="str">
        <f aca="false">IF('Helper Formulas'!$C21="","",IF(INDEX('Impact Enumeration'!D$8:D$206,'Helper Formulas'!$C21)="","",INDEX('Impact Enumeration'!D$8:D$206,'Helper Formulas'!$C21)))</f>
        <v/>
      </c>
      <c r="C27" s="15" t="str">
        <f aca="false">IF('Helper Formulas'!$C21="","",IF(INDEX('Impact Enumeration'!E$8:E$206,'Helper Formulas'!$C21)="","",INDEX('Impact Enumeration'!E$8:E$206,'Helper Formulas'!$C21)))</f>
        <v/>
      </c>
      <c r="D27" s="15" t="str">
        <f aca="false">IF('Helper Formulas'!$C21="","",TRIM(MID(SUBSTITUTE(INDEX('Impact Enumeration'!$G$8:$G$206,'Helper Formulas'!$C21),",",REPT(" ",200)),('Helper Formulas'!$D21-1)*200+1,200)))</f>
        <v/>
      </c>
      <c r="E27" s="10"/>
      <c r="F27" s="15"/>
      <c r="G27" s="10"/>
      <c r="H27" s="15" t="str">
        <f aca="false">IFERROR(B27*F27,"")</f>
        <v/>
      </c>
      <c r="I27" s="25"/>
    </row>
    <row r="28" s="23" customFormat="true" ht="48.85" hidden="false" customHeight="true" outlineLevel="0" collapsed="false">
      <c r="A28" s="15" t="str">
        <f aca="false">IF('Helper Formulas'!$C22="","",IF(INDEX('Impact Enumeration'!A$8:A$206,'Helper Formulas'!$C22)="","",INDEX('Impact Enumeration'!A$8:A$206,'Helper Formulas'!$C22)))</f>
        <v/>
      </c>
      <c r="B28" s="15" t="str">
        <f aca="false">IF('Helper Formulas'!$C22="","",IF(INDEX('Impact Enumeration'!D$8:D$206,'Helper Formulas'!$C22)="","",INDEX('Impact Enumeration'!D$8:D$206,'Helper Formulas'!$C22)))</f>
        <v/>
      </c>
      <c r="C28" s="15" t="str">
        <f aca="false">IF('Helper Formulas'!$C22="","",IF(INDEX('Impact Enumeration'!E$8:E$206,'Helper Formulas'!$C22)="","",INDEX('Impact Enumeration'!E$8:E$206,'Helper Formulas'!$C22)))</f>
        <v/>
      </c>
      <c r="D28" s="15" t="str">
        <f aca="false">IF('Helper Formulas'!$C22="","",TRIM(MID(SUBSTITUTE(INDEX('Impact Enumeration'!$G$8:$G$206,'Helper Formulas'!$C22),",",REPT(" ",200)),('Helper Formulas'!$D22-1)*200+1,200)))</f>
        <v/>
      </c>
      <c r="E28" s="10"/>
      <c r="F28" s="15"/>
      <c r="G28" s="10"/>
      <c r="H28" s="15" t="str">
        <f aca="false">IFERROR(B28*F28,"")</f>
        <v/>
      </c>
      <c r="I28" s="25"/>
    </row>
    <row r="29" s="23" customFormat="true" ht="48.85" hidden="false" customHeight="true" outlineLevel="0" collapsed="false">
      <c r="A29" s="15" t="str">
        <f aca="false">IF('Helper Formulas'!$C23="","",IF(INDEX('Impact Enumeration'!A$8:A$206,'Helper Formulas'!$C23)="","",INDEX('Impact Enumeration'!A$8:A$206,'Helper Formulas'!$C23)))</f>
        <v/>
      </c>
      <c r="B29" s="15" t="str">
        <f aca="false">IF('Helper Formulas'!$C23="","",IF(INDEX('Impact Enumeration'!D$8:D$206,'Helper Formulas'!$C23)="","",INDEX('Impact Enumeration'!D$8:D$206,'Helper Formulas'!$C23)))</f>
        <v/>
      </c>
      <c r="C29" s="15" t="str">
        <f aca="false">IF('Helper Formulas'!$C23="","",IF(INDEX('Impact Enumeration'!E$8:E$206,'Helper Formulas'!$C23)="","",INDEX('Impact Enumeration'!E$8:E$206,'Helper Formulas'!$C23)))</f>
        <v/>
      </c>
      <c r="D29" s="15" t="str">
        <f aca="false">IF('Helper Formulas'!$C23="","",TRIM(MID(SUBSTITUTE(INDEX('Impact Enumeration'!$G$8:$G$206,'Helper Formulas'!$C23),",",REPT(" ",200)),('Helper Formulas'!$D23-1)*200+1,200)))</f>
        <v/>
      </c>
      <c r="E29" s="10"/>
      <c r="F29" s="15"/>
      <c r="G29" s="10"/>
      <c r="H29" s="15" t="str">
        <f aca="false">IFERROR(B29*F29,"")</f>
        <v/>
      </c>
      <c r="I29" s="25"/>
    </row>
    <row r="30" s="23" customFormat="true" ht="48.85" hidden="false" customHeight="true" outlineLevel="0" collapsed="false">
      <c r="A30" s="15" t="str">
        <f aca="false">IF('Helper Formulas'!$C24="","",IF(INDEX('Impact Enumeration'!A$8:A$206,'Helper Formulas'!$C24)="","",INDEX('Impact Enumeration'!A$8:A$206,'Helper Formulas'!$C24)))</f>
        <v/>
      </c>
      <c r="B30" s="15" t="str">
        <f aca="false">IF('Helper Formulas'!$C24="","",IF(INDEX('Impact Enumeration'!D$8:D$206,'Helper Formulas'!$C24)="","",INDEX('Impact Enumeration'!D$8:D$206,'Helper Formulas'!$C24)))</f>
        <v/>
      </c>
      <c r="C30" s="15" t="str">
        <f aca="false">IF('Helper Formulas'!$C24="","",IF(INDEX('Impact Enumeration'!E$8:E$206,'Helper Formulas'!$C24)="","",INDEX('Impact Enumeration'!E$8:E$206,'Helper Formulas'!$C24)))</f>
        <v/>
      </c>
      <c r="D30" s="15" t="str">
        <f aca="false">IF('Helper Formulas'!$C24="","",TRIM(MID(SUBSTITUTE(INDEX('Impact Enumeration'!$G$8:$G$206,'Helper Formulas'!$C24),",",REPT(" ",200)),('Helper Formulas'!$D24-1)*200+1,200)))</f>
        <v/>
      </c>
      <c r="E30" s="10"/>
      <c r="F30" s="15"/>
      <c r="G30" s="10"/>
      <c r="H30" s="15" t="str">
        <f aca="false">IFERROR(B30*F30,"")</f>
        <v/>
      </c>
      <c r="I30" s="25"/>
    </row>
    <row r="31" s="23" customFormat="true" ht="48.85" hidden="false" customHeight="true" outlineLevel="0" collapsed="false">
      <c r="A31" s="15" t="str">
        <f aca="false">IF('Helper Formulas'!$C25="","",IF(INDEX('Impact Enumeration'!A$8:A$206,'Helper Formulas'!$C25)="","",INDEX('Impact Enumeration'!A$8:A$206,'Helper Formulas'!$C25)))</f>
        <v/>
      </c>
      <c r="B31" s="15" t="str">
        <f aca="false">IF('Helper Formulas'!$C25="","",IF(INDEX('Impact Enumeration'!D$8:D$206,'Helper Formulas'!$C25)="","",INDEX('Impact Enumeration'!D$8:D$206,'Helper Formulas'!$C25)))</f>
        <v/>
      </c>
      <c r="C31" s="15" t="str">
        <f aca="false">IF('Helper Formulas'!$C25="","",IF(INDEX('Impact Enumeration'!E$8:E$206,'Helper Formulas'!$C25)="","",INDEX('Impact Enumeration'!E$8:E$206,'Helper Formulas'!$C25)))</f>
        <v/>
      </c>
      <c r="D31" s="15" t="str">
        <f aca="false">IF('Helper Formulas'!$C25="","",TRIM(MID(SUBSTITUTE(INDEX('Impact Enumeration'!$G$8:$G$206,'Helper Formulas'!$C25),",",REPT(" ",200)),('Helper Formulas'!$D25-1)*200+1,200)))</f>
        <v/>
      </c>
      <c r="E31" s="10"/>
      <c r="F31" s="15"/>
      <c r="G31" s="10"/>
      <c r="H31" s="15" t="str">
        <f aca="false">IFERROR(B31*F31,"")</f>
        <v/>
      </c>
      <c r="I31" s="25"/>
    </row>
    <row r="32" s="23" customFormat="true" ht="48.85" hidden="false" customHeight="true" outlineLevel="0" collapsed="false">
      <c r="A32" s="15" t="str">
        <f aca="false">IF('Helper Formulas'!$C26="","",IF(INDEX('Impact Enumeration'!A$8:A$206,'Helper Formulas'!$C26)="","",INDEX('Impact Enumeration'!A$8:A$206,'Helper Formulas'!$C26)))</f>
        <v/>
      </c>
      <c r="B32" s="15" t="str">
        <f aca="false">IF('Helper Formulas'!$C26="","",IF(INDEX('Impact Enumeration'!D$8:D$206,'Helper Formulas'!$C26)="","",INDEX('Impact Enumeration'!D$8:D$206,'Helper Formulas'!$C26)))</f>
        <v/>
      </c>
      <c r="C32" s="15" t="str">
        <f aca="false">IF('Helper Formulas'!$C26="","",IF(INDEX('Impact Enumeration'!E$8:E$206,'Helper Formulas'!$C26)="","",INDEX('Impact Enumeration'!E$8:E$206,'Helper Formulas'!$C26)))</f>
        <v/>
      </c>
      <c r="D32" s="15" t="str">
        <f aca="false">IF('Helper Formulas'!$C26="","",TRIM(MID(SUBSTITUTE(INDEX('Impact Enumeration'!$G$8:$G$206,'Helper Formulas'!$C26),",",REPT(" ",200)),('Helper Formulas'!$D26-1)*200+1,200)))</f>
        <v/>
      </c>
      <c r="E32" s="10"/>
      <c r="F32" s="15"/>
      <c r="G32" s="10"/>
      <c r="H32" s="15" t="str">
        <f aca="false">IFERROR(B32*F32,"")</f>
        <v/>
      </c>
      <c r="I32" s="25"/>
    </row>
    <row r="33" s="23" customFormat="true" ht="48.85" hidden="false" customHeight="true" outlineLevel="0" collapsed="false">
      <c r="A33" s="15" t="str">
        <f aca="false">IF('Helper Formulas'!$C27="","",IF(INDEX('Impact Enumeration'!A$8:A$206,'Helper Formulas'!$C27)="","",INDEX('Impact Enumeration'!A$8:A$206,'Helper Formulas'!$C27)))</f>
        <v/>
      </c>
      <c r="B33" s="15" t="str">
        <f aca="false">IF('Helper Formulas'!$C27="","",IF(INDEX('Impact Enumeration'!D$8:D$206,'Helper Formulas'!$C27)="","",INDEX('Impact Enumeration'!D$8:D$206,'Helper Formulas'!$C27)))</f>
        <v/>
      </c>
      <c r="C33" s="15" t="str">
        <f aca="false">IF('Helper Formulas'!$C27="","",IF(INDEX('Impact Enumeration'!E$8:E$206,'Helper Formulas'!$C27)="","",INDEX('Impact Enumeration'!E$8:E$206,'Helper Formulas'!$C27)))</f>
        <v/>
      </c>
      <c r="D33" s="15" t="str">
        <f aca="false">IF('Helper Formulas'!$C27="","",TRIM(MID(SUBSTITUTE(INDEX('Impact Enumeration'!$G$8:$G$206,'Helper Formulas'!$C27),",",REPT(" ",200)),('Helper Formulas'!$D27-1)*200+1,200)))</f>
        <v/>
      </c>
      <c r="E33" s="10"/>
      <c r="F33" s="15"/>
      <c r="G33" s="10"/>
      <c r="H33" s="15" t="str">
        <f aca="false">IFERROR(B33*F33,"")</f>
        <v/>
      </c>
      <c r="I33" s="25"/>
    </row>
    <row r="34" s="23" customFormat="true" ht="48.85" hidden="false" customHeight="true" outlineLevel="0" collapsed="false">
      <c r="A34" s="15" t="str">
        <f aca="false">IF('Helper Formulas'!$C28="","",IF(INDEX('Impact Enumeration'!A$8:A$206,'Helper Formulas'!$C28)="","",INDEX('Impact Enumeration'!A$8:A$206,'Helper Formulas'!$C28)))</f>
        <v/>
      </c>
      <c r="B34" s="15" t="str">
        <f aca="false">IF('Helper Formulas'!$C28="","",IF(INDEX('Impact Enumeration'!D$8:D$206,'Helper Formulas'!$C28)="","",INDEX('Impact Enumeration'!D$8:D$206,'Helper Formulas'!$C28)))</f>
        <v/>
      </c>
      <c r="C34" s="15" t="str">
        <f aca="false">IF('Helper Formulas'!$C28="","",IF(INDEX('Impact Enumeration'!E$8:E$206,'Helper Formulas'!$C28)="","",INDEX('Impact Enumeration'!E$8:E$206,'Helper Formulas'!$C28)))</f>
        <v/>
      </c>
      <c r="D34" s="15" t="str">
        <f aca="false">IF('Helper Formulas'!$C28="","",TRIM(MID(SUBSTITUTE(INDEX('Impact Enumeration'!$G$8:$G$206,'Helper Formulas'!$C28),",",REPT(" ",200)),('Helper Formulas'!$D28-1)*200+1,200)))</f>
        <v/>
      </c>
      <c r="E34" s="10"/>
      <c r="F34" s="15"/>
      <c r="G34" s="10"/>
      <c r="H34" s="15" t="str">
        <f aca="false">IFERROR(B34*F34,"")</f>
        <v/>
      </c>
      <c r="I34" s="25"/>
    </row>
    <row r="35" s="23" customFormat="true" ht="48.85" hidden="false" customHeight="true" outlineLevel="0" collapsed="false">
      <c r="A35" s="15" t="str">
        <f aca="false">IF('Helper Formulas'!$C29="","",IF(INDEX('Impact Enumeration'!A$8:A$206,'Helper Formulas'!$C29)="","",INDEX('Impact Enumeration'!A$8:A$206,'Helper Formulas'!$C29)))</f>
        <v/>
      </c>
      <c r="B35" s="15" t="str">
        <f aca="false">IF('Helper Formulas'!$C29="","",IF(INDEX('Impact Enumeration'!D$8:D$206,'Helper Formulas'!$C29)="","",INDEX('Impact Enumeration'!D$8:D$206,'Helper Formulas'!$C29)))</f>
        <v/>
      </c>
      <c r="C35" s="15" t="str">
        <f aca="false">IF('Helper Formulas'!$C29="","",IF(INDEX('Impact Enumeration'!E$8:E$206,'Helper Formulas'!$C29)="","",INDEX('Impact Enumeration'!E$8:E$206,'Helper Formulas'!$C29)))</f>
        <v/>
      </c>
      <c r="D35" s="15" t="str">
        <f aca="false">IF('Helper Formulas'!$C29="","",TRIM(MID(SUBSTITUTE(INDEX('Impact Enumeration'!$G$8:$G$206,'Helper Formulas'!$C29),",",REPT(" ",200)),('Helper Formulas'!$D29-1)*200+1,200)))</f>
        <v/>
      </c>
      <c r="E35" s="10"/>
      <c r="F35" s="15"/>
      <c r="G35" s="10"/>
      <c r="H35" s="15" t="str">
        <f aca="false">IFERROR(B35*F35,"")</f>
        <v/>
      </c>
      <c r="I35" s="25"/>
    </row>
    <row r="36" s="23" customFormat="true" ht="48.85" hidden="false" customHeight="true" outlineLevel="0" collapsed="false">
      <c r="A36" s="15" t="str">
        <f aca="false">IF('Helper Formulas'!$C30="","",IF(INDEX('Impact Enumeration'!A$8:A$206,'Helper Formulas'!$C30)="","",INDEX('Impact Enumeration'!A$8:A$206,'Helper Formulas'!$C30)))</f>
        <v/>
      </c>
      <c r="B36" s="15" t="str">
        <f aca="false">IF('Helper Formulas'!$C30="","",IF(INDEX('Impact Enumeration'!D$8:D$206,'Helper Formulas'!$C30)="","",INDEX('Impact Enumeration'!D$8:D$206,'Helper Formulas'!$C30)))</f>
        <v/>
      </c>
      <c r="C36" s="15" t="str">
        <f aca="false">IF('Helper Formulas'!$C30="","",IF(INDEX('Impact Enumeration'!E$8:E$206,'Helper Formulas'!$C30)="","",INDEX('Impact Enumeration'!E$8:E$206,'Helper Formulas'!$C30)))</f>
        <v/>
      </c>
      <c r="D36" s="15" t="str">
        <f aca="false">IF('Helper Formulas'!$C30="","",TRIM(MID(SUBSTITUTE(INDEX('Impact Enumeration'!$G$8:$G$206,'Helper Formulas'!$C30),",",REPT(" ",200)),('Helper Formulas'!$D30-1)*200+1,200)))</f>
        <v/>
      </c>
      <c r="E36" s="10"/>
      <c r="F36" s="15"/>
      <c r="G36" s="10"/>
      <c r="H36" s="15" t="str">
        <f aca="false">IFERROR(B36*F36,"")</f>
        <v/>
      </c>
      <c r="I36" s="25"/>
    </row>
    <row r="37" s="23" customFormat="true" ht="48.85" hidden="false" customHeight="true" outlineLevel="0" collapsed="false">
      <c r="A37" s="15" t="str">
        <f aca="false">IF('Helper Formulas'!$C31="","",IF(INDEX('Impact Enumeration'!A$8:A$206,'Helper Formulas'!$C31)="","",INDEX('Impact Enumeration'!A$8:A$206,'Helper Formulas'!$C31)))</f>
        <v/>
      </c>
      <c r="B37" s="15" t="str">
        <f aca="false">IF('Helper Formulas'!$C31="","",IF(INDEX('Impact Enumeration'!D$8:D$206,'Helper Formulas'!$C31)="","",INDEX('Impact Enumeration'!D$8:D$206,'Helper Formulas'!$C31)))</f>
        <v/>
      </c>
      <c r="C37" s="15" t="str">
        <f aca="false">IF('Helper Formulas'!$C31="","",IF(INDEX('Impact Enumeration'!E$8:E$206,'Helper Formulas'!$C31)="","",INDEX('Impact Enumeration'!E$8:E$206,'Helper Formulas'!$C31)))</f>
        <v/>
      </c>
      <c r="D37" s="15" t="str">
        <f aca="false">IF('Helper Formulas'!$C31="","",TRIM(MID(SUBSTITUTE(INDEX('Impact Enumeration'!$G$8:$G$206,'Helper Formulas'!$C31),",",REPT(" ",200)),('Helper Formulas'!$D31-1)*200+1,200)))</f>
        <v/>
      </c>
      <c r="E37" s="10"/>
      <c r="F37" s="15"/>
      <c r="G37" s="10"/>
      <c r="H37" s="15" t="str">
        <f aca="false">IFERROR(B37*F37,"")</f>
        <v/>
      </c>
      <c r="I37" s="25"/>
    </row>
    <row r="38" s="23" customFormat="true" ht="48.85" hidden="false" customHeight="true" outlineLevel="0" collapsed="false">
      <c r="A38" s="15" t="str">
        <f aca="false">IF('Helper Formulas'!$C32="","",IF(INDEX('Impact Enumeration'!A$8:A$206,'Helper Formulas'!$C32)="","",INDEX('Impact Enumeration'!A$8:A$206,'Helper Formulas'!$C32)))</f>
        <v/>
      </c>
      <c r="B38" s="15" t="str">
        <f aca="false">IF('Helper Formulas'!$C32="","",IF(INDEX('Impact Enumeration'!D$8:D$206,'Helper Formulas'!$C32)="","",INDEX('Impact Enumeration'!D$8:D$206,'Helper Formulas'!$C32)))</f>
        <v/>
      </c>
      <c r="C38" s="15" t="str">
        <f aca="false">IF('Helper Formulas'!$C32="","",IF(INDEX('Impact Enumeration'!E$8:E$206,'Helper Formulas'!$C32)="","",INDEX('Impact Enumeration'!E$8:E$206,'Helper Formulas'!$C32)))</f>
        <v/>
      </c>
      <c r="D38" s="15" t="str">
        <f aca="false">IF('Helper Formulas'!$C32="","",TRIM(MID(SUBSTITUTE(INDEX('Impact Enumeration'!$G$8:$G$206,'Helper Formulas'!$C32),",",REPT(" ",200)),('Helper Formulas'!$D32-1)*200+1,200)))</f>
        <v/>
      </c>
      <c r="E38" s="10"/>
      <c r="F38" s="15"/>
      <c r="G38" s="10"/>
      <c r="H38" s="15" t="str">
        <f aca="false">IFERROR(B38*F38,"")</f>
        <v/>
      </c>
      <c r="I38" s="25"/>
    </row>
    <row r="39" s="23" customFormat="true" ht="48.85" hidden="false" customHeight="true" outlineLevel="0" collapsed="false">
      <c r="A39" s="15" t="str">
        <f aca="false">IF('Helper Formulas'!$C33="","",IF(INDEX('Impact Enumeration'!A$8:A$206,'Helper Formulas'!$C33)="","",INDEX('Impact Enumeration'!A$8:A$206,'Helper Formulas'!$C33)))</f>
        <v/>
      </c>
      <c r="B39" s="15" t="str">
        <f aca="false">IF('Helper Formulas'!$C33="","",IF(INDEX('Impact Enumeration'!D$8:D$206,'Helper Formulas'!$C33)="","",INDEX('Impact Enumeration'!D$8:D$206,'Helper Formulas'!$C33)))</f>
        <v/>
      </c>
      <c r="C39" s="15" t="str">
        <f aca="false">IF('Helper Formulas'!$C33="","",IF(INDEX('Impact Enumeration'!E$8:E$206,'Helper Formulas'!$C33)="","",INDEX('Impact Enumeration'!E$8:E$206,'Helper Formulas'!$C33)))</f>
        <v/>
      </c>
      <c r="D39" s="15" t="str">
        <f aca="false">IF('Helper Formulas'!$C33="","",TRIM(MID(SUBSTITUTE(INDEX('Impact Enumeration'!$G$8:$G$206,'Helper Formulas'!$C33),",",REPT(" ",200)),('Helper Formulas'!$D33-1)*200+1,200)))</f>
        <v/>
      </c>
      <c r="E39" s="10"/>
      <c r="F39" s="15"/>
      <c r="G39" s="10"/>
      <c r="H39" s="15" t="str">
        <f aca="false">IFERROR(B39*F39,"")</f>
        <v/>
      </c>
      <c r="I39" s="25"/>
    </row>
    <row r="40" s="23" customFormat="true" ht="48.85" hidden="false" customHeight="true" outlineLevel="0" collapsed="false">
      <c r="A40" s="15" t="str">
        <f aca="false">IF('Helper Formulas'!$C34="","",IF(INDEX('Impact Enumeration'!A$8:A$206,'Helper Formulas'!$C34)="","",INDEX('Impact Enumeration'!A$8:A$206,'Helper Formulas'!$C34)))</f>
        <v/>
      </c>
      <c r="B40" s="15" t="str">
        <f aca="false">IF('Helper Formulas'!$C34="","",IF(INDEX('Impact Enumeration'!D$8:D$206,'Helper Formulas'!$C34)="","",INDEX('Impact Enumeration'!D$8:D$206,'Helper Formulas'!$C34)))</f>
        <v/>
      </c>
      <c r="C40" s="15" t="str">
        <f aca="false">IF('Helper Formulas'!$C34="","",IF(INDEX('Impact Enumeration'!E$8:E$206,'Helper Formulas'!$C34)="","",INDEX('Impact Enumeration'!E$8:E$206,'Helper Formulas'!$C34)))</f>
        <v/>
      </c>
      <c r="D40" s="15" t="str">
        <f aca="false">IF('Helper Formulas'!$C34="","",TRIM(MID(SUBSTITUTE(INDEX('Impact Enumeration'!$G$8:$G$206,'Helper Formulas'!$C34),",",REPT(" ",200)),('Helper Formulas'!$D34-1)*200+1,200)))</f>
        <v/>
      </c>
      <c r="E40" s="10"/>
      <c r="F40" s="15"/>
      <c r="G40" s="10"/>
      <c r="H40" s="15" t="str">
        <f aca="false">IFERROR(B40*F40,"")</f>
        <v/>
      </c>
      <c r="I40" s="25"/>
    </row>
    <row r="41" s="23" customFormat="true" ht="48.85" hidden="false" customHeight="true" outlineLevel="0" collapsed="false">
      <c r="A41" s="15" t="str">
        <f aca="false">IF('Helper Formulas'!$C35="","",IF(INDEX('Impact Enumeration'!A$8:A$206,'Helper Formulas'!$C35)="","",INDEX('Impact Enumeration'!A$8:A$206,'Helper Formulas'!$C35)))</f>
        <v/>
      </c>
      <c r="B41" s="15" t="str">
        <f aca="false">IF('Helper Formulas'!$C35="","",IF(INDEX('Impact Enumeration'!D$8:D$206,'Helper Formulas'!$C35)="","",INDEX('Impact Enumeration'!D$8:D$206,'Helper Formulas'!$C35)))</f>
        <v/>
      </c>
      <c r="C41" s="15" t="str">
        <f aca="false">IF('Helper Formulas'!$C35="","",IF(INDEX('Impact Enumeration'!E$8:E$206,'Helper Formulas'!$C35)="","",INDEX('Impact Enumeration'!E$8:E$206,'Helper Formulas'!$C35)))</f>
        <v/>
      </c>
      <c r="D41" s="15" t="str">
        <f aca="false">IF('Helper Formulas'!$C35="","",TRIM(MID(SUBSTITUTE(INDEX('Impact Enumeration'!$G$8:$G$206,'Helper Formulas'!$C35),",",REPT(" ",200)),('Helper Formulas'!$D35-1)*200+1,200)))</f>
        <v/>
      </c>
      <c r="E41" s="10"/>
      <c r="F41" s="15"/>
      <c r="G41" s="10"/>
      <c r="H41" s="15" t="str">
        <f aca="false">IFERROR(B41*F41,"")</f>
        <v/>
      </c>
      <c r="I41" s="25"/>
    </row>
    <row r="42" s="23" customFormat="true" ht="48.85" hidden="false" customHeight="true" outlineLevel="0" collapsed="false">
      <c r="A42" s="15" t="str">
        <f aca="false">IF('Helper Formulas'!$C36="","",IF(INDEX('Impact Enumeration'!A$8:A$206,'Helper Formulas'!$C36)="","",INDEX('Impact Enumeration'!A$8:A$206,'Helper Formulas'!$C36)))</f>
        <v/>
      </c>
      <c r="B42" s="15" t="str">
        <f aca="false">IF('Helper Formulas'!$C36="","",IF(INDEX('Impact Enumeration'!D$8:D$206,'Helper Formulas'!$C36)="","",INDEX('Impact Enumeration'!D$8:D$206,'Helper Formulas'!$C36)))</f>
        <v/>
      </c>
      <c r="C42" s="15" t="str">
        <f aca="false">IF('Helper Formulas'!$C36="","",IF(INDEX('Impact Enumeration'!E$8:E$206,'Helper Formulas'!$C36)="","",INDEX('Impact Enumeration'!E$8:E$206,'Helper Formulas'!$C36)))</f>
        <v/>
      </c>
      <c r="D42" s="15" t="str">
        <f aca="false">IF('Helper Formulas'!$C36="","",TRIM(MID(SUBSTITUTE(INDEX('Impact Enumeration'!$G$8:$G$206,'Helper Formulas'!$C36),",",REPT(" ",200)),('Helper Formulas'!$D36-1)*200+1,200)))</f>
        <v/>
      </c>
      <c r="E42" s="10"/>
      <c r="F42" s="15"/>
      <c r="G42" s="10"/>
      <c r="H42" s="15" t="str">
        <f aca="false">IFERROR(B42*F42,"")</f>
        <v/>
      </c>
      <c r="I42" s="25"/>
    </row>
    <row r="43" s="23" customFormat="true" ht="48.85" hidden="false" customHeight="true" outlineLevel="0" collapsed="false">
      <c r="A43" s="15" t="str">
        <f aca="false">IF('Helper Formulas'!$C37="","",IF(INDEX('Impact Enumeration'!A$8:A$206,'Helper Formulas'!$C37)="","",INDEX('Impact Enumeration'!A$8:A$206,'Helper Formulas'!$C37)))</f>
        <v/>
      </c>
      <c r="B43" s="15" t="str">
        <f aca="false">IF('Helper Formulas'!$C37="","",IF(INDEX('Impact Enumeration'!D$8:D$206,'Helper Formulas'!$C37)="","",INDEX('Impact Enumeration'!D$8:D$206,'Helper Formulas'!$C37)))</f>
        <v/>
      </c>
      <c r="C43" s="15" t="str">
        <f aca="false">IF('Helper Formulas'!$C37="","",IF(INDEX('Impact Enumeration'!E$8:E$206,'Helper Formulas'!$C37)="","",INDEX('Impact Enumeration'!E$8:E$206,'Helper Formulas'!$C37)))</f>
        <v/>
      </c>
      <c r="D43" s="15" t="str">
        <f aca="false">IF('Helper Formulas'!$C37="","",TRIM(MID(SUBSTITUTE(INDEX('Impact Enumeration'!$G$8:$G$206,'Helper Formulas'!$C37),",",REPT(" ",200)),('Helper Formulas'!$D37-1)*200+1,200)))</f>
        <v/>
      </c>
      <c r="E43" s="10"/>
      <c r="F43" s="15"/>
      <c r="G43" s="10"/>
      <c r="H43" s="15" t="str">
        <f aca="false">IFERROR(B43*F43,"")</f>
        <v/>
      </c>
      <c r="I43" s="25"/>
    </row>
    <row r="44" s="23" customFormat="true" ht="48.85" hidden="false" customHeight="true" outlineLevel="0" collapsed="false">
      <c r="A44" s="15" t="str">
        <f aca="false">IF('Helper Formulas'!$C38="","",IF(INDEX('Impact Enumeration'!A$8:A$206,'Helper Formulas'!$C38)="","",INDEX('Impact Enumeration'!A$8:A$206,'Helper Formulas'!$C38)))</f>
        <v/>
      </c>
      <c r="B44" s="15" t="str">
        <f aca="false">IF('Helper Formulas'!$C38="","",IF(INDEX('Impact Enumeration'!D$8:D$206,'Helper Formulas'!$C38)="","",INDEX('Impact Enumeration'!D$8:D$206,'Helper Formulas'!$C38)))</f>
        <v/>
      </c>
      <c r="C44" s="15" t="str">
        <f aca="false">IF('Helper Formulas'!$C38="","",IF(INDEX('Impact Enumeration'!E$8:E$206,'Helper Formulas'!$C38)="","",INDEX('Impact Enumeration'!E$8:E$206,'Helper Formulas'!$C38)))</f>
        <v/>
      </c>
      <c r="D44" s="15" t="str">
        <f aca="false">IF('Helper Formulas'!$C38="","",TRIM(MID(SUBSTITUTE(INDEX('Impact Enumeration'!$G$8:$G$206,'Helper Formulas'!$C38),",",REPT(" ",200)),('Helper Formulas'!$D38-1)*200+1,200)))</f>
        <v/>
      </c>
      <c r="E44" s="10"/>
      <c r="F44" s="15"/>
      <c r="G44" s="10"/>
      <c r="H44" s="15" t="str">
        <f aca="false">IFERROR(B44*F44,"")</f>
        <v/>
      </c>
      <c r="I44" s="25"/>
    </row>
    <row r="45" s="23" customFormat="true" ht="48.85" hidden="false" customHeight="true" outlineLevel="0" collapsed="false">
      <c r="A45" s="15" t="str">
        <f aca="false">IF('Helper Formulas'!$C39="","",IF(INDEX('Impact Enumeration'!A$8:A$206,'Helper Formulas'!$C39)="","",INDEX('Impact Enumeration'!A$8:A$206,'Helper Formulas'!$C39)))</f>
        <v/>
      </c>
      <c r="B45" s="15" t="str">
        <f aca="false">IF('Helper Formulas'!$C39="","",IF(INDEX('Impact Enumeration'!D$8:D$206,'Helper Formulas'!$C39)="","",INDEX('Impact Enumeration'!D$8:D$206,'Helper Formulas'!$C39)))</f>
        <v/>
      </c>
      <c r="C45" s="15" t="str">
        <f aca="false">IF('Helper Formulas'!$C39="","",IF(INDEX('Impact Enumeration'!E$8:E$206,'Helper Formulas'!$C39)="","",INDEX('Impact Enumeration'!E$8:E$206,'Helper Formulas'!$C39)))</f>
        <v/>
      </c>
      <c r="D45" s="15" t="str">
        <f aca="false">IF('Helper Formulas'!$C39="","",TRIM(MID(SUBSTITUTE(INDEX('Impact Enumeration'!$G$8:$G$206,'Helper Formulas'!$C39),",",REPT(" ",200)),('Helper Formulas'!$D39-1)*200+1,200)))</f>
        <v/>
      </c>
      <c r="E45" s="10"/>
      <c r="F45" s="15"/>
      <c r="G45" s="10"/>
      <c r="H45" s="15" t="str">
        <f aca="false">IFERROR(B45*F45,"")</f>
        <v/>
      </c>
      <c r="I45" s="25"/>
    </row>
    <row r="46" s="23" customFormat="true" ht="48.85" hidden="false" customHeight="true" outlineLevel="0" collapsed="false">
      <c r="A46" s="15" t="str">
        <f aca="false">IF('Helper Formulas'!$C40="","",IF(INDEX('Impact Enumeration'!A$8:A$206,'Helper Formulas'!$C40)="","",INDEX('Impact Enumeration'!A$8:A$206,'Helper Formulas'!$C40)))</f>
        <v/>
      </c>
      <c r="B46" s="15" t="str">
        <f aca="false">IF('Helper Formulas'!$C40="","",IF(INDEX('Impact Enumeration'!D$8:D$206,'Helper Formulas'!$C40)="","",INDEX('Impact Enumeration'!D$8:D$206,'Helper Formulas'!$C40)))</f>
        <v/>
      </c>
      <c r="C46" s="15" t="str">
        <f aca="false">IF('Helper Formulas'!$C40="","",IF(INDEX('Impact Enumeration'!E$8:E$206,'Helper Formulas'!$C40)="","",INDEX('Impact Enumeration'!E$8:E$206,'Helper Formulas'!$C40)))</f>
        <v/>
      </c>
      <c r="D46" s="15" t="str">
        <f aca="false">IF('Helper Formulas'!$C40="","",TRIM(MID(SUBSTITUTE(INDEX('Impact Enumeration'!$G$8:$G$206,'Helper Formulas'!$C40),",",REPT(" ",200)),('Helper Formulas'!$D40-1)*200+1,200)))</f>
        <v/>
      </c>
      <c r="E46" s="10"/>
      <c r="F46" s="15"/>
      <c r="G46" s="10"/>
      <c r="H46" s="15" t="str">
        <f aca="false">IFERROR(B46*F46,"")</f>
        <v/>
      </c>
      <c r="I46" s="25"/>
    </row>
    <row r="47" s="23" customFormat="true" ht="48.85" hidden="false" customHeight="true" outlineLevel="0" collapsed="false">
      <c r="A47" s="15" t="str">
        <f aca="false">IF('Helper Formulas'!$C41="","",IF(INDEX('Impact Enumeration'!A$8:A$206,'Helper Formulas'!$C41)="","",INDEX('Impact Enumeration'!A$8:A$206,'Helper Formulas'!$C41)))</f>
        <v/>
      </c>
      <c r="B47" s="15" t="str">
        <f aca="false">IF('Helper Formulas'!$C41="","",IF(INDEX('Impact Enumeration'!D$8:D$206,'Helper Formulas'!$C41)="","",INDEX('Impact Enumeration'!D$8:D$206,'Helper Formulas'!$C41)))</f>
        <v/>
      </c>
      <c r="C47" s="15" t="str">
        <f aca="false">IF('Helper Formulas'!$C41="","",IF(INDEX('Impact Enumeration'!E$8:E$206,'Helper Formulas'!$C41)="","",INDEX('Impact Enumeration'!E$8:E$206,'Helper Formulas'!$C41)))</f>
        <v/>
      </c>
      <c r="D47" s="15" t="str">
        <f aca="false">IF('Helper Formulas'!$C41="","",TRIM(MID(SUBSTITUTE(INDEX('Impact Enumeration'!$G$8:$G$206,'Helper Formulas'!$C41),",",REPT(" ",200)),('Helper Formulas'!$D41-1)*200+1,200)))</f>
        <v/>
      </c>
      <c r="E47" s="10"/>
      <c r="F47" s="15"/>
      <c r="G47" s="10"/>
      <c r="H47" s="15" t="str">
        <f aca="false">IFERROR(B47*F47,"")</f>
        <v/>
      </c>
      <c r="I47" s="25"/>
    </row>
    <row r="48" s="23" customFormat="true" ht="48.85" hidden="false" customHeight="true" outlineLevel="0" collapsed="false">
      <c r="A48" s="15" t="str">
        <f aca="false">IF('Helper Formulas'!$C42="","",IF(INDEX('Impact Enumeration'!A$8:A$206,'Helper Formulas'!$C42)="","",INDEX('Impact Enumeration'!A$8:A$206,'Helper Formulas'!$C42)))</f>
        <v/>
      </c>
      <c r="B48" s="15" t="str">
        <f aca="false">IF('Helper Formulas'!$C42="","",IF(INDEX('Impact Enumeration'!D$8:D$206,'Helper Formulas'!$C42)="","",INDEX('Impact Enumeration'!D$8:D$206,'Helper Formulas'!$C42)))</f>
        <v/>
      </c>
      <c r="C48" s="15" t="str">
        <f aca="false">IF('Helper Formulas'!$C42="","",IF(INDEX('Impact Enumeration'!E$8:E$206,'Helper Formulas'!$C42)="","",INDEX('Impact Enumeration'!E$8:E$206,'Helper Formulas'!$C42)))</f>
        <v/>
      </c>
      <c r="D48" s="15" t="str">
        <f aca="false">IF('Helper Formulas'!$C42="","",TRIM(MID(SUBSTITUTE(INDEX('Impact Enumeration'!$G$8:$G$206,'Helper Formulas'!$C42),",",REPT(" ",200)),('Helper Formulas'!$D42-1)*200+1,200)))</f>
        <v/>
      </c>
      <c r="E48" s="10"/>
      <c r="F48" s="15"/>
      <c r="G48" s="10"/>
      <c r="H48" s="15" t="str">
        <f aca="false">IFERROR(B48*F48,"")</f>
        <v/>
      </c>
      <c r="I48" s="25"/>
    </row>
    <row r="49" s="23" customFormat="true" ht="48.85" hidden="false" customHeight="true" outlineLevel="0" collapsed="false">
      <c r="A49" s="15" t="str">
        <f aca="false">IF('Helper Formulas'!$C43="","",IF(INDEX('Impact Enumeration'!A$8:A$206,'Helper Formulas'!$C43)="","",INDEX('Impact Enumeration'!A$8:A$206,'Helper Formulas'!$C43)))</f>
        <v/>
      </c>
      <c r="B49" s="15" t="str">
        <f aca="false">IF('Helper Formulas'!$C43="","",IF(INDEX('Impact Enumeration'!D$8:D$206,'Helper Formulas'!$C43)="","",INDEX('Impact Enumeration'!D$8:D$206,'Helper Formulas'!$C43)))</f>
        <v/>
      </c>
      <c r="C49" s="15" t="str">
        <f aca="false">IF('Helper Formulas'!$C43="","",IF(INDEX('Impact Enumeration'!E$8:E$206,'Helper Formulas'!$C43)="","",INDEX('Impact Enumeration'!E$8:E$206,'Helper Formulas'!$C43)))</f>
        <v/>
      </c>
      <c r="D49" s="15" t="str">
        <f aca="false">IF('Helper Formulas'!$C43="","",TRIM(MID(SUBSTITUTE(INDEX('Impact Enumeration'!$G$8:$G$206,'Helper Formulas'!$C43),",",REPT(" ",200)),('Helper Formulas'!$D43-1)*200+1,200)))</f>
        <v/>
      </c>
      <c r="E49" s="10"/>
      <c r="F49" s="15"/>
      <c r="G49" s="10"/>
      <c r="H49" s="15" t="str">
        <f aca="false">IFERROR(B49*F49,"")</f>
        <v/>
      </c>
      <c r="I49" s="25"/>
    </row>
    <row r="50" s="23" customFormat="true" ht="48.85" hidden="false" customHeight="true" outlineLevel="0" collapsed="false">
      <c r="A50" s="15" t="str">
        <f aca="false">IF('Helper Formulas'!$C44="","",IF(INDEX('Impact Enumeration'!A$8:A$206,'Helper Formulas'!$C44)="","",INDEX('Impact Enumeration'!A$8:A$206,'Helper Formulas'!$C44)))</f>
        <v/>
      </c>
      <c r="B50" s="15" t="str">
        <f aca="false">IF('Helper Formulas'!$C44="","",IF(INDEX('Impact Enumeration'!D$8:D$206,'Helper Formulas'!$C44)="","",INDEX('Impact Enumeration'!D$8:D$206,'Helper Formulas'!$C44)))</f>
        <v/>
      </c>
      <c r="C50" s="15" t="str">
        <f aca="false">IF('Helper Formulas'!$C44="","",IF(INDEX('Impact Enumeration'!E$8:E$206,'Helper Formulas'!$C44)="","",INDEX('Impact Enumeration'!E$8:E$206,'Helper Formulas'!$C44)))</f>
        <v/>
      </c>
      <c r="D50" s="15" t="str">
        <f aca="false">IF('Helper Formulas'!$C44="","",TRIM(MID(SUBSTITUTE(INDEX('Impact Enumeration'!$G$8:$G$206,'Helper Formulas'!$C44),",",REPT(" ",200)),('Helper Formulas'!$D44-1)*200+1,200)))</f>
        <v/>
      </c>
      <c r="E50" s="10"/>
      <c r="F50" s="15"/>
      <c r="G50" s="10"/>
      <c r="H50" s="15" t="str">
        <f aca="false">IFERROR(B50*F50,"")</f>
        <v/>
      </c>
      <c r="I50" s="25"/>
    </row>
    <row r="51" s="23" customFormat="true" ht="48.85" hidden="false" customHeight="true" outlineLevel="0" collapsed="false">
      <c r="A51" s="15" t="str">
        <f aca="false">IF('Helper Formulas'!$C45="","",IF(INDEX('Impact Enumeration'!A$8:A$206,'Helper Formulas'!$C45)="","",INDEX('Impact Enumeration'!A$8:A$206,'Helper Formulas'!$C45)))</f>
        <v/>
      </c>
      <c r="B51" s="15" t="str">
        <f aca="false">IF('Helper Formulas'!$C45="","",IF(INDEX('Impact Enumeration'!D$8:D$206,'Helper Formulas'!$C45)="","",INDEX('Impact Enumeration'!D$8:D$206,'Helper Formulas'!$C45)))</f>
        <v/>
      </c>
      <c r="C51" s="15" t="str">
        <f aca="false">IF('Helper Formulas'!$C45="","",IF(INDEX('Impact Enumeration'!E$8:E$206,'Helper Formulas'!$C45)="","",INDEX('Impact Enumeration'!E$8:E$206,'Helper Formulas'!$C45)))</f>
        <v/>
      </c>
      <c r="D51" s="15" t="str">
        <f aca="false">IF('Helper Formulas'!$C45="","",TRIM(MID(SUBSTITUTE(INDEX('Impact Enumeration'!$G$8:$G$206,'Helper Formulas'!$C45),",",REPT(" ",200)),('Helper Formulas'!$D45-1)*200+1,200)))</f>
        <v/>
      </c>
      <c r="E51" s="10"/>
      <c r="F51" s="15"/>
      <c r="G51" s="10"/>
      <c r="H51" s="15" t="str">
        <f aca="false">IFERROR(B51*F51,"")</f>
        <v/>
      </c>
      <c r="I51" s="25"/>
    </row>
    <row r="52" s="23" customFormat="true" ht="48.85" hidden="false" customHeight="true" outlineLevel="0" collapsed="false">
      <c r="A52" s="15" t="str">
        <f aca="false">IF('Helper Formulas'!$C46="","",IF(INDEX('Impact Enumeration'!A$8:A$206,'Helper Formulas'!$C46)="","",INDEX('Impact Enumeration'!A$8:A$206,'Helper Formulas'!$C46)))</f>
        <v/>
      </c>
      <c r="B52" s="15" t="str">
        <f aca="false">IF('Helper Formulas'!$C46="","",IF(INDEX('Impact Enumeration'!D$8:D$206,'Helper Formulas'!$C46)="","",INDEX('Impact Enumeration'!D$8:D$206,'Helper Formulas'!$C46)))</f>
        <v/>
      </c>
      <c r="C52" s="15" t="str">
        <f aca="false">IF('Helper Formulas'!$C46="","",IF(INDEX('Impact Enumeration'!E$8:E$206,'Helper Formulas'!$C46)="","",INDEX('Impact Enumeration'!E$8:E$206,'Helper Formulas'!$C46)))</f>
        <v/>
      </c>
      <c r="D52" s="15" t="str">
        <f aca="false">IF('Helper Formulas'!$C46="","",TRIM(MID(SUBSTITUTE(INDEX('Impact Enumeration'!$G$8:$G$206,'Helper Formulas'!$C46),",",REPT(" ",200)),('Helper Formulas'!$D46-1)*200+1,200)))</f>
        <v/>
      </c>
      <c r="E52" s="10"/>
      <c r="F52" s="15"/>
      <c r="G52" s="10"/>
      <c r="H52" s="15" t="str">
        <f aca="false">IFERROR(B52*F52,"")</f>
        <v/>
      </c>
      <c r="I52" s="25"/>
    </row>
    <row r="53" s="23" customFormat="true" ht="48.85" hidden="false" customHeight="true" outlineLevel="0" collapsed="false">
      <c r="A53" s="15" t="str">
        <f aca="false">IF('Helper Formulas'!$C47="","",IF(INDEX('Impact Enumeration'!A$8:A$206,'Helper Formulas'!$C47)="","",INDEX('Impact Enumeration'!A$8:A$206,'Helper Formulas'!$C47)))</f>
        <v/>
      </c>
      <c r="B53" s="15" t="str">
        <f aca="false">IF('Helper Formulas'!$C47="","",IF(INDEX('Impact Enumeration'!D$8:D$206,'Helper Formulas'!$C47)="","",INDEX('Impact Enumeration'!D$8:D$206,'Helper Formulas'!$C47)))</f>
        <v/>
      </c>
      <c r="C53" s="15" t="str">
        <f aca="false">IF('Helper Formulas'!$C47="","",IF(INDEX('Impact Enumeration'!E$8:E$206,'Helper Formulas'!$C47)="","",INDEX('Impact Enumeration'!E$8:E$206,'Helper Formulas'!$C47)))</f>
        <v/>
      </c>
      <c r="D53" s="15" t="str">
        <f aca="false">IF('Helper Formulas'!$C47="","",TRIM(MID(SUBSTITUTE(INDEX('Impact Enumeration'!$G$8:$G$206,'Helper Formulas'!$C47),",",REPT(" ",200)),('Helper Formulas'!$D47-1)*200+1,200)))</f>
        <v/>
      </c>
      <c r="E53" s="10"/>
      <c r="F53" s="15"/>
      <c r="G53" s="10"/>
      <c r="H53" s="15" t="str">
        <f aca="false">IFERROR(B53*F53,"")</f>
        <v/>
      </c>
      <c r="I53" s="25"/>
    </row>
    <row r="54" s="23" customFormat="true" ht="48.85" hidden="false" customHeight="true" outlineLevel="0" collapsed="false">
      <c r="A54" s="15" t="str">
        <f aca="false">IF('Helper Formulas'!$C48="","",IF(INDEX('Impact Enumeration'!A$8:A$206,'Helper Formulas'!$C48)="","",INDEX('Impact Enumeration'!A$8:A$206,'Helper Formulas'!$C48)))</f>
        <v/>
      </c>
      <c r="B54" s="15" t="str">
        <f aca="false">IF('Helper Formulas'!$C48="","",IF(INDEX('Impact Enumeration'!D$8:D$206,'Helper Formulas'!$C48)="","",INDEX('Impact Enumeration'!D$8:D$206,'Helper Formulas'!$C48)))</f>
        <v/>
      </c>
      <c r="C54" s="15" t="str">
        <f aca="false">IF('Helper Formulas'!$C48="","",IF(INDEX('Impact Enumeration'!E$8:E$206,'Helper Formulas'!$C48)="","",INDEX('Impact Enumeration'!E$8:E$206,'Helper Formulas'!$C48)))</f>
        <v/>
      </c>
      <c r="D54" s="15" t="str">
        <f aca="false">IF('Helper Formulas'!$C48="","",TRIM(MID(SUBSTITUTE(INDEX('Impact Enumeration'!$G$8:$G$206,'Helper Formulas'!$C48),",",REPT(" ",200)),('Helper Formulas'!$D48-1)*200+1,200)))</f>
        <v/>
      </c>
      <c r="E54" s="10"/>
      <c r="F54" s="15"/>
      <c r="G54" s="10"/>
      <c r="H54" s="15" t="str">
        <f aca="false">IFERROR(B54*F54,"")</f>
        <v/>
      </c>
      <c r="I54" s="25"/>
    </row>
    <row r="55" s="23" customFormat="true" ht="48.85" hidden="false" customHeight="true" outlineLevel="0" collapsed="false">
      <c r="A55" s="15" t="str">
        <f aca="false">IF('Helper Formulas'!$C49="","",IF(INDEX('Impact Enumeration'!A$8:A$206,'Helper Formulas'!$C49)="","",INDEX('Impact Enumeration'!A$8:A$206,'Helper Formulas'!$C49)))</f>
        <v/>
      </c>
      <c r="B55" s="15" t="str">
        <f aca="false">IF('Helper Formulas'!$C49="","",IF(INDEX('Impact Enumeration'!D$8:D$206,'Helper Formulas'!$C49)="","",INDEX('Impact Enumeration'!D$8:D$206,'Helper Formulas'!$C49)))</f>
        <v/>
      </c>
      <c r="C55" s="15" t="str">
        <f aca="false">IF('Helper Formulas'!$C49="","",IF(INDEX('Impact Enumeration'!E$8:E$206,'Helper Formulas'!$C49)="","",INDEX('Impact Enumeration'!E$8:E$206,'Helper Formulas'!$C49)))</f>
        <v/>
      </c>
      <c r="D55" s="15" t="str">
        <f aca="false">IF('Helper Formulas'!$C49="","",TRIM(MID(SUBSTITUTE(INDEX('Impact Enumeration'!$G$8:$G$206,'Helper Formulas'!$C49),",",REPT(" ",200)),('Helper Formulas'!$D49-1)*200+1,200)))</f>
        <v/>
      </c>
      <c r="E55" s="10"/>
      <c r="F55" s="15"/>
      <c r="G55" s="10"/>
      <c r="H55" s="15" t="str">
        <f aca="false">IFERROR(B55*F55,"")</f>
        <v/>
      </c>
      <c r="I55" s="25"/>
    </row>
    <row r="56" s="23" customFormat="true" ht="48.85" hidden="false" customHeight="true" outlineLevel="0" collapsed="false">
      <c r="A56" s="15" t="str">
        <f aca="false">IF('Helper Formulas'!$C50="","",IF(INDEX('Impact Enumeration'!A$8:A$206,'Helper Formulas'!$C50)="","",INDEX('Impact Enumeration'!A$8:A$206,'Helper Formulas'!$C50)))</f>
        <v/>
      </c>
      <c r="B56" s="15" t="str">
        <f aca="false">IF('Helper Formulas'!$C50="","",IF(INDEX('Impact Enumeration'!D$8:D$206,'Helper Formulas'!$C50)="","",INDEX('Impact Enumeration'!D$8:D$206,'Helper Formulas'!$C50)))</f>
        <v/>
      </c>
      <c r="C56" s="15" t="str">
        <f aca="false">IF('Helper Formulas'!$C50="","",IF(INDEX('Impact Enumeration'!E$8:E$206,'Helper Formulas'!$C50)="","",INDEX('Impact Enumeration'!E$8:E$206,'Helper Formulas'!$C50)))</f>
        <v/>
      </c>
      <c r="D56" s="15" t="str">
        <f aca="false">IF('Helper Formulas'!$C50="","",TRIM(MID(SUBSTITUTE(INDEX('Impact Enumeration'!$G$8:$G$206,'Helper Formulas'!$C50),",",REPT(" ",200)),('Helper Formulas'!$D50-1)*200+1,200)))</f>
        <v/>
      </c>
      <c r="E56" s="10"/>
      <c r="F56" s="15"/>
      <c r="G56" s="10"/>
      <c r="H56" s="15" t="str">
        <f aca="false">IFERROR(B56*F56,"")</f>
        <v/>
      </c>
      <c r="I56" s="25"/>
    </row>
    <row r="57" s="23" customFormat="true" ht="48.85" hidden="false" customHeight="true" outlineLevel="0" collapsed="false">
      <c r="A57" s="15" t="str">
        <f aca="false">IF('Helper Formulas'!$C51="","",IF(INDEX('Impact Enumeration'!A$8:A$206,'Helper Formulas'!$C51)="","",INDEX('Impact Enumeration'!A$8:A$206,'Helper Formulas'!$C51)))</f>
        <v/>
      </c>
      <c r="B57" s="15" t="str">
        <f aca="false">IF('Helper Formulas'!$C51="","",IF(INDEX('Impact Enumeration'!D$8:D$206,'Helper Formulas'!$C51)="","",INDEX('Impact Enumeration'!D$8:D$206,'Helper Formulas'!$C51)))</f>
        <v/>
      </c>
      <c r="C57" s="15" t="str">
        <f aca="false">IF('Helper Formulas'!$C51="","",IF(INDEX('Impact Enumeration'!E$8:E$206,'Helper Formulas'!$C51)="","",INDEX('Impact Enumeration'!E$8:E$206,'Helper Formulas'!$C51)))</f>
        <v/>
      </c>
      <c r="D57" s="15" t="str">
        <f aca="false">IF('Helper Formulas'!$C51="","",TRIM(MID(SUBSTITUTE(INDEX('Impact Enumeration'!$G$8:$G$206,'Helper Formulas'!$C51),",",REPT(" ",200)),('Helper Formulas'!$D51-1)*200+1,200)))</f>
        <v/>
      </c>
      <c r="E57" s="10"/>
      <c r="F57" s="15"/>
      <c r="G57" s="10"/>
      <c r="H57" s="15" t="str">
        <f aca="false">IFERROR(B57*F57,"")</f>
        <v/>
      </c>
      <c r="I57" s="25"/>
    </row>
    <row r="58" s="23" customFormat="true" ht="48.85" hidden="false" customHeight="true" outlineLevel="0" collapsed="false">
      <c r="A58" s="15" t="str">
        <f aca="false">IF('Helper Formulas'!$C52="","",IF(INDEX('Impact Enumeration'!A$8:A$206,'Helper Formulas'!$C52)="","",INDEX('Impact Enumeration'!A$8:A$206,'Helper Formulas'!$C52)))</f>
        <v/>
      </c>
      <c r="B58" s="15" t="str">
        <f aca="false">IF('Helper Formulas'!$C52="","",IF(INDEX('Impact Enumeration'!D$8:D$206,'Helper Formulas'!$C52)="","",INDEX('Impact Enumeration'!D$8:D$206,'Helper Formulas'!$C52)))</f>
        <v/>
      </c>
      <c r="C58" s="15" t="str">
        <f aca="false">IF('Helper Formulas'!$C52="","",IF(INDEX('Impact Enumeration'!E$8:E$206,'Helper Formulas'!$C52)="","",INDEX('Impact Enumeration'!E$8:E$206,'Helper Formulas'!$C52)))</f>
        <v/>
      </c>
      <c r="D58" s="15" t="str">
        <f aca="false">IF('Helper Formulas'!$C52="","",TRIM(MID(SUBSTITUTE(INDEX('Impact Enumeration'!$G$8:$G$206,'Helper Formulas'!$C52),",",REPT(" ",200)),('Helper Formulas'!$D52-1)*200+1,200)))</f>
        <v/>
      </c>
      <c r="E58" s="10"/>
      <c r="F58" s="15"/>
      <c r="G58" s="10"/>
      <c r="H58" s="15" t="str">
        <f aca="false">IFERROR(B58*F58,"")</f>
        <v/>
      </c>
      <c r="I58" s="25"/>
    </row>
    <row r="59" s="23" customFormat="true" ht="48.85" hidden="false" customHeight="true" outlineLevel="0" collapsed="false">
      <c r="A59" s="15" t="str">
        <f aca="false">IF('Helper Formulas'!$C53="","",IF(INDEX('Impact Enumeration'!A$8:A$206,'Helper Formulas'!$C53)="","",INDEX('Impact Enumeration'!A$8:A$206,'Helper Formulas'!$C53)))</f>
        <v/>
      </c>
      <c r="B59" s="15" t="str">
        <f aca="false">IF('Helper Formulas'!$C53="","",IF(INDEX('Impact Enumeration'!D$8:D$206,'Helper Formulas'!$C53)="","",INDEX('Impact Enumeration'!D$8:D$206,'Helper Formulas'!$C53)))</f>
        <v/>
      </c>
      <c r="C59" s="15" t="str">
        <f aca="false">IF('Helper Formulas'!$C53="","",IF(INDEX('Impact Enumeration'!E$8:E$206,'Helper Formulas'!$C53)="","",INDEX('Impact Enumeration'!E$8:E$206,'Helper Formulas'!$C53)))</f>
        <v/>
      </c>
      <c r="D59" s="15" t="str">
        <f aca="false">IF('Helper Formulas'!$C53="","",TRIM(MID(SUBSTITUTE(INDEX('Impact Enumeration'!$G$8:$G$206,'Helper Formulas'!$C53),",",REPT(" ",200)),('Helper Formulas'!$D53-1)*200+1,200)))</f>
        <v/>
      </c>
      <c r="E59" s="10"/>
      <c r="F59" s="15"/>
      <c r="G59" s="10"/>
      <c r="H59" s="15" t="str">
        <f aca="false">IFERROR(B59*F59,"")</f>
        <v/>
      </c>
      <c r="I59" s="25"/>
    </row>
    <row r="60" s="23" customFormat="true" ht="48.85" hidden="false" customHeight="true" outlineLevel="0" collapsed="false">
      <c r="A60" s="15" t="str">
        <f aca="false">IF('Helper Formulas'!$C54="","",IF(INDEX('Impact Enumeration'!A$8:A$206,'Helper Formulas'!$C54)="","",INDEX('Impact Enumeration'!A$8:A$206,'Helper Formulas'!$C54)))</f>
        <v/>
      </c>
      <c r="B60" s="15" t="str">
        <f aca="false">IF('Helper Formulas'!$C54="","",IF(INDEX('Impact Enumeration'!D$8:D$206,'Helper Formulas'!$C54)="","",INDEX('Impact Enumeration'!D$8:D$206,'Helper Formulas'!$C54)))</f>
        <v/>
      </c>
      <c r="C60" s="15" t="str">
        <f aca="false">IF('Helper Formulas'!$C54="","",IF(INDEX('Impact Enumeration'!E$8:E$206,'Helper Formulas'!$C54)="","",INDEX('Impact Enumeration'!E$8:E$206,'Helper Formulas'!$C54)))</f>
        <v/>
      </c>
      <c r="D60" s="15" t="str">
        <f aca="false">IF('Helper Formulas'!$C54="","",TRIM(MID(SUBSTITUTE(INDEX('Impact Enumeration'!$G$8:$G$206,'Helper Formulas'!$C54),",",REPT(" ",200)),('Helper Formulas'!$D54-1)*200+1,200)))</f>
        <v/>
      </c>
      <c r="E60" s="10"/>
      <c r="F60" s="15"/>
      <c r="G60" s="10"/>
      <c r="H60" s="15" t="str">
        <f aca="false">IFERROR(B60*F60,"")</f>
        <v/>
      </c>
      <c r="I60" s="25"/>
    </row>
    <row r="61" s="23" customFormat="true" ht="48.85" hidden="false" customHeight="true" outlineLevel="0" collapsed="false">
      <c r="A61" s="15" t="str">
        <f aca="false">IF('Helper Formulas'!$C55="","",IF(INDEX('Impact Enumeration'!A$8:A$206,'Helper Formulas'!$C55)="","",INDEX('Impact Enumeration'!A$8:A$206,'Helper Formulas'!$C55)))</f>
        <v/>
      </c>
      <c r="B61" s="15" t="str">
        <f aca="false">IF('Helper Formulas'!$C55="","",IF(INDEX('Impact Enumeration'!D$8:D$206,'Helper Formulas'!$C55)="","",INDEX('Impact Enumeration'!D$8:D$206,'Helper Formulas'!$C55)))</f>
        <v/>
      </c>
      <c r="C61" s="15" t="str">
        <f aca="false">IF('Helper Formulas'!$C55="","",IF(INDEX('Impact Enumeration'!E$8:E$206,'Helper Formulas'!$C55)="","",INDEX('Impact Enumeration'!E$8:E$206,'Helper Formulas'!$C55)))</f>
        <v/>
      </c>
      <c r="D61" s="15" t="str">
        <f aca="false">IF('Helper Formulas'!$C55="","",TRIM(MID(SUBSTITUTE(INDEX('Impact Enumeration'!$G$8:$G$206,'Helper Formulas'!$C55),",",REPT(" ",200)),('Helper Formulas'!$D55-1)*200+1,200)))</f>
        <v/>
      </c>
      <c r="E61" s="10"/>
      <c r="F61" s="15"/>
      <c r="G61" s="10"/>
      <c r="H61" s="15" t="str">
        <f aca="false">IFERROR(B61*F61,"")</f>
        <v/>
      </c>
      <c r="I61" s="25"/>
    </row>
    <row r="62" s="23" customFormat="true" ht="48.85" hidden="false" customHeight="true" outlineLevel="0" collapsed="false">
      <c r="A62" s="15" t="str">
        <f aca="false">IF('Helper Formulas'!$C56="","",IF(INDEX('Impact Enumeration'!A$8:A$206,'Helper Formulas'!$C56)="","",INDEX('Impact Enumeration'!A$8:A$206,'Helper Formulas'!$C56)))</f>
        <v/>
      </c>
      <c r="B62" s="15" t="str">
        <f aca="false">IF('Helper Formulas'!$C56="","",IF(INDEX('Impact Enumeration'!D$8:D$206,'Helper Formulas'!$C56)="","",INDEX('Impact Enumeration'!D$8:D$206,'Helper Formulas'!$C56)))</f>
        <v/>
      </c>
      <c r="C62" s="15" t="str">
        <f aca="false">IF('Helper Formulas'!$C56="","",IF(INDEX('Impact Enumeration'!E$8:E$206,'Helper Formulas'!$C56)="","",INDEX('Impact Enumeration'!E$8:E$206,'Helper Formulas'!$C56)))</f>
        <v/>
      </c>
      <c r="D62" s="15" t="str">
        <f aca="false">IF('Helper Formulas'!$C56="","",TRIM(MID(SUBSTITUTE(INDEX('Impact Enumeration'!$G$8:$G$206,'Helper Formulas'!$C56),",",REPT(" ",200)),('Helper Formulas'!$D56-1)*200+1,200)))</f>
        <v/>
      </c>
      <c r="E62" s="10"/>
      <c r="F62" s="15"/>
      <c r="G62" s="10"/>
      <c r="H62" s="15" t="str">
        <f aca="false">IFERROR(B62*F62,"")</f>
        <v/>
      </c>
      <c r="I62" s="25"/>
    </row>
    <row r="63" s="23" customFormat="true" ht="48.85" hidden="false" customHeight="true" outlineLevel="0" collapsed="false">
      <c r="A63" s="15" t="str">
        <f aca="false">IF('Helper Formulas'!$C57="","",IF(INDEX('Impact Enumeration'!A$8:A$206,'Helper Formulas'!$C57)="","",INDEX('Impact Enumeration'!A$8:A$206,'Helper Formulas'!$C57)))</f>
        <v/>
      </c>
      <c r="B63" s="15" t="str">
        <f aca="false">IF('Helper Formulas'!$C57="","",IF(INDEX('Impact Enumeration'!D$8:D$206,'Helper Formulas'!$C57)="","",INDEX('Impact Enumeration'!D$8:D$206,'Helper Formulas'!$C57)))</f>
        <v/>
      </c>
      <c r="C63" s="15" t="str">
        <f aca="false">IF('Helper Formulas'!$C57="","",IF(INDEX('Impact Enumeration'!E$8:E$206,'Helper Formulas'!$C57)="","",INDEX('Impact Enumeration'!E$8:E$206,'Helper Formulas'!$C57)))</f>
        <v/>
      </c>
      <c r="D63" s="15" t="str">
        <f aca="false">IF('Helper Formulas'!$C57="","",TRIM(MID(SUBSTITUTE(INDEX('Impact Enumeration'!$G$8:$G$206,'Helper Formulas'!$C57),",",REPT(" ",200)),('Helper Formulas'!$D57-1)*200+1,200)))</f>
        <v/>
      </c>
      <c r="E63" s="10"/>
      <c r="F63" s="15"/>
      <c r="G63" s="10"/>
      <c r="H63" s="15" t="str">
        <f aca="false">IFERROR(B63*F63,"")</f>
        <v/>
      </c>
      <c r="I63" s="25"/>
    </row>
    <row r="64" s="23" customFormat="true" ht="48.85" hidden="false" customHeight="true" outlineLevel="0" collapsed="false">
      <c r="A64" s="15" t="str">
        <f aca="false">IF('Helper Formulas'!$C58="","",IF(INDEX('Impact Enumeration'!A$8:A$206,'Helper Formulas'!$C58)="","",INDEX('Impact Enumeration'!A$8:A$206,'Helper Formulas'!$C58)))</f>
        <v/>
      </c>
      <c r="B64" s="15" t="str">
        <f aca="false">IF('Helper Formulas'!$C58="","",IF(INDEX('Impact Enumeration'!D$8:D$206,'Helper Formulas'!$C58)="","",INDEX('Impact Enumeration'!D$8:D$206,'Helper Formulas'!$C58)))</f>
        <v/>
      </c>
      <c r="C64" s="15" t="str">
        <f aca="false">IF('Helper Formulas'!$C58="","",IF(INDEX('Impact Enumeration'!E$8:E$206,'Helper Formulas'!$C58)="","",INDEX('Impact Enumeration'!E$8:E$206,'Helper Formulas'!$C58)))</f>
        <v/>
      </c>
      <c r="D64" s="15" t="str">
        <f aca="false">IF('Helper Formulas'!$C58="","",TRIM(MID(SUBSTITUTE(INDEX('Impact Enumeration'!$G$8:$G$206,'Helper Formulas'!$C58),",",REPT(" ",200)),('Helper Formulas'!$D58-1)*200+1,200)))</f>
        <v/>
      </c>
      <c r="E64" s="10"/>
      <c r="F64" s="15"/>
      <c r="G64" s="10"/>
      <c r="H64" s="15" t="str">
        <f aca="false">IFERROR(B64*F64,"")</f>
        <v/>
      </c>
      <c r="I64" s="25"/>
    </row>
    <row r="65" s="23" customFormat="true" ht="48.85" hidden="false" customHeight="true" outlineLevel="0" collapsed="false">
      <c r="A65" s="15" t="str">
        <f aca="false">IF('Helper Formulas'!$C59="","",IF(INDEX('Impact Enumeration'!A$8:A$206,'Helper Formulas'!$C59)="","",INDEX('Impact Enumeration'!A$8:A$206,'Helper Formulas'!$C59)))</f>
        <v/>
      </c>
      <c r="B65" s="15" t="str">
        <f aca="false">IF('Helper Formulas'!$C59="","",IF(INDEX('Impact Enumeration'!D$8:D$206,'Helper Formulas'!$C59)="","",INDEX('Impact Enumeration'!D$8:D$206,'Helper Formulas'!$C59)))</f>
        <v/>
      </c>
      <c r="C65" s="15" t="str">
        <f aca="false">IF('Helper Formulas'!$C59="","",IF(INDEX('Impact Enumeration'!E$8:E$206,'Helper Formulas'!$C59)="","",INDEX('Impact Enumeration'!E$8:E$206,'Helper Formulas'!$C59)))</f>
        <v/>
      </c>
      <c r="D65" s="15" t="str">
        <f aca="false">IF('Helper Formulas'!$C59="","",TRIM(MID(SUBSTITUTE(INDEX('Impact Enumeration'!$G$8:$G$206,'Helper Formulas'!$C59),",",REPT(" ",200)),('Helper Formulas'!$D59-1)*200+1,200)))</f>
        <v/>
      </c>
      <c r="E65" s="10"/>
      <c r="F65" s="15"/>
      <c r="G65" s="10"/>
      <c r="H65" s="15" t="str">
        <f aca="false">IFERROR(B65*F65,"")</f>
        <v/>
      </c>
      <c r="I65" s="25"/>
    </row>
    <row r="66" s="23" customFormat="true" ht="48.85" hidden="false" customHeight="true" outlineLevel="0" collapsed="false">
      <c r="A66" s="15" t="str">
        <f aca="false">IF('Helper Formulas'!$C60="","",IF(INDEX('Impact Enumeration'!A$8:A$206,'Helper Formulas'!$C60)="","",INDEX('Impact Enumeration'!A$8:A$206,'Helper Formulas'!$C60)))</f>
        <v/>
      </c>
      <c r="B66" s="15" t="str">
        <f aca="false">IF('Helper Formulas'!$C60="","",IF(INDEX('Impact Enumeration'!D$8:D$206,'Helper Formulas'!$C60)="","",INDEX('Impact Enumeration'!D$8:D$206,'Helper Formulas'!$C60)))</f>
        <v/>
      </c>
      <c r="C66" s="15" t="str">
        <f aca="false">IF('Helper Formulas'!$C60="","",IF(INDEX('Impact Enumeration'!E$8:E$206,'Helper Formulas'!$C60)="","",INDEX('Impact Enumeration'!E$8:E$206,'Helper Formulas'!$C60)))</f>
        <v/>
      </c>
      <c r="D66" s="15" t="str">
        <f aca="false">IF('Helper Formulas'!$C60="","",TRIM(MID(SUBSTITUTE(INDEX('Impact Enumeration'!$G$8:$G$206,'Helper Formulas'!$C60),",",REPT(" ",200)),('Helper Formulas'!$D60-1)*200+1,200)))</f>
        <v/>
      </c>
      <c r="E66" s="10"/>
      <c r="F66" s="15"/>
      <c r="G66" s="10"/>
      <c r="H66" s="15" t="str">
        <f aca="false">IFERROR(B66*F66,"")</f>
        <v/>
      </c>
      <c r="I66" s="25"/>
    </row>
    <row r="67" s="23" customFormat="true" ht="48.85" hidden="false" customHeight="true" outlineLevel="0" collapsed="false">
      <c r="A67" s="15" t="str">
        <f aca="false">IF('Helper Formulas'!$C61="","",IF(INDEX('Impact Enumeration'!A$8:A$206,'Helper Formulas'!$C61)="","",INDEX('Impact Enumeration'!A$8:A$206,'Helper Formulas'!$C61)))</f>
        <v/>
      </c>
      <c r="B67" s="15" t="str">
        <f aca="false">IF('Helper Formulas'!$C61="","",IF(INDEX('Impact Enumeration'!D$8:D$206,'Helper Formulas'!$C61)="","",INDEX('Impact Enumeration'!D$8:D$206,'Helper Formulas'!$C61)))</f>
        <v/>
      </c>
      <c r="C67" s="15" t="str">
        <f aca="false">IF('Helper Formulas'!$C61="","",IF(INDEX('Impact Enumeration'!E$8:E$206,'Helper Formulas'!$C61)="","",INDEX('Impact Enumeration'!E$8:E$206,'Helper Formulas'!$C61)))</f>
        <v/>
      </c>
      <c r="D67" s="15" t="str">
        <f aca="false">IF('Helper Formulas'!$C61="","",TRIM(MID(SUBSTITUTE(INDEX('Impact Enumeration'!$G$8:$G$206,'Helper Formulas'!$C61),",",REPT(" ",200)),('Helper Formulas'!$D61-1)*200+1,200)))</f>
        <v/>
      </c>
      <c r="E67" s="10"/>
      <c r="F67" s="15"/>
      <c r="G67" s="10"/>
      <c r="H67" s="15" t="str">
        <f aca="false">IFERROR(B67*F67,"")</f>
        <v/>
      </c>
      <c r="I67" s="25"/>
    </row>
    <row r="68" s="23" customFormat="true" ht="48.85" hidden="false" customHeight="true" outlineLevel="0" collapsed="false">
      <c r="A68" s="15" t="str">
        <f aca="false">IF('Helper Formulas'!$C62="","",IF(INDEX('Impact Enumeration'!A$8:A$206,'Helper Formulas'!$C62)="","",INDEX('Impact Enumeration'!A$8:A$206,'Helper Formulas'!$C62)))</f>
        <v/>
      </c>
      <c r="B68" s="15" t="str">
        <f aca="false">IF('Helper Formulas'!$C62="","",IF(INDEX('Impact Enumeration'!D$8:D$206,'Helper Formulas'!$C62)="","",INDEX('Impact Enumeration'!D$8:D$206,'Helper Formulas'!$C62)))</f>
        <v/>
      </c>
      <c r="C68" s="15" t="str">
        <f aca="false">IF('Helper Formulas'!$C62="","",IF(INDEX('Impact Enumeration'!E$8:E$206,'Helper Formulas'!$C62)="","",INDEX('Impact Enumeration'!E$8:E$206,'Helper Formulas'!$C62)))</f>
        <v/>
      </c>
      <c r="D68" s="15" t="str">
        <f aca="false">IF('Helper Formulas'!$C62="","",TRIM(MID(SUBSTITUTE(INDEX('Impact Enumeration'!$G$8:$G$206,'Helper Formulas'!$C62),",",REPT(" ",200)),('Helper Formulas'!$D62-1)*200+1,200)))</f>
        <v/>
      </c>
      <c r="E68" s="10"/>
      <c r="F68" s="15"/>
      <c r="G68" s="10"/>
      <c r="H68" s="15" t="str">
        <f aca="false">IFERROR(B68*F68,"")</f>
        <v/>
      </c>
      <c r="I68" s="25"/>
    </row>
    <row r="69" s="23" customFormat="true" ht="48.85" hidden="false" customHeight="true" outlineLevel="0" collapsed="false">
      <c r="A69" s="15" t="str">
        <f aca="false">IF('Helper Formulas'!$C63="","",IF(INDEX('Impact Enumeration'!A$8:A$206,'Helper Formulas'!$C63)="","",INDEX('Impact Enumeration'!A$8:A$206,'Helper Formulas'!$C63)))</f>
        <v/>
      </c>
      <c r="B69" s="15" t="str">
        <f aca="false">IF('Helper Formulas'!$C63="","",IF(INDEX('Impact Enumeration'!D$8:D$206,'Helper Formulas'!$C63)="","",INDEX('Impact Enumeration'!D$8:D$206,'Helper Formulas'!$C63)))</f>
        <v/>
      </c>
      <c r="C69" s="15" t="str">
        <f aca="false">IF('Helper Formulas'!$C63="","",IF(INDEX('Impact Enumeration'!E$8:E$206,'Helper Formulas'!$C63)="","",INDEX('Impact Enumeration'!E$8:E$206,'Helper Formulas'!$C63)))</f>
        <v/>
      </c>
      <c r="D69" s="15" t="str">
        <f aca="false">IF('Helper Formulas'!$C63="","",TRIM(MID(SUBSTITUTE(INDEX('Impact Enumeration'!$G$8:$G$206,'Helper Formulas'!$C63),",",REPT(" ",200)),('Helper Formulas'!$D63-1)*200+1,200)))</f>
        <v/>
      </c>
      <c r="E69" s="10"/>
      <c r="F69" s="15"/>
      <c r="G69" s="10"/>
      <c r="H69" s="15" t="str">
        <f aca="false">IFERROR(B69*F69,"")</f>
        <v/>
      </c>
      <c r="I69" s="25"/>
    </row>
    <row r="70" s="23" customFormat="true" ht="48.85" hidden="false" customHeight="true" outlineLevel="0" collapsed="false">
      <c r="A70" s="15" t="str">
        <f aca="false">IF('Helper Formulas'!$C64="","",IF(INDEX('Impact Enumeration'!A$8:A$206,'Helper Formulas'!$C64)="","",INDEX('Impact Enumeration'!A$8:A$206,'Helper Formulas'!$C64)))</f>
        <v/>
      </c>
      <c r="B70" s="15" t="str">
        <f aca="false">IF('Helper Formulas'!$C64="","",IF(INDEX('Impact Enumeration'!D$8:D$206,'Helper Formulas'!$C64)="","",INDEX('Impact Enumeration'!D$8:D$206,'Helper Formulas'!$C64)))</f>
        <v/>
      </c>
      <c r="C70" s="15" t="str">
        <f aca="false">IF('Helper Formulas'!$C64="","",IF(INDEX('Impact Enumeration'!E$8:E$206,'Helper Formulas'!$C64)="","",INDEX('Impact Enumeration'!E$8:E$206,'Helper Formulas'!$C64)))</f>
        <v/>
      </c>
      <c r="D70" s="15" t="str">
        <f aca="false">IF('Helper Formulas'!$C64="","",TRIM(MID(SUBSTITUTE(INDEX('Impact Enumeration'!$G$8:$G$206,'Helper Formulas'!$C64),",",REPT(" ",200)),('Helper Formulas'!$D64-1)*200+1,200)))</f>
        <v/>
      </c>
      <c r="E70" s="10"/>
      <c r="F70" s="15"/>
      <c r="G70" s="10"/>
      <c r="H70" s="15" t="str">
        <f aca="false">IFERROR(B70*F70,"")</f>
        <v/>
      </c>
      <c r="I70" s="25"/>
    </row>
    <row r="71" s="23" customFormat="true" ht="48.85" hidden="false" customHeight="true" outlineLevel="0" collapsed="false">
      <c r="A71" s="15" t="str">
        <f aca="false">IF('Helper Formulas'!$C65="","",IF(INDEX('Impact Enumeration'!A$8:A$206,'Helper Formulas'!$C65)="","",INDEX('Impact Enumeration'!A$8:A$206,'Helper Formulas'!$C65)))</f>
        <v/>
      </c>
      <c r="B71" s="15" t="str">
        <f aca="false">IF('Helper Formulas'!$C65="","",IF(INDEX('Impact Enumeration'!D$8:D$206,'Helper Formulas'!$C65)="","",INDEX('Impact Enumeration'!D$8:D$206,'Helper Formulas'!$C65)))</f>
        <v/>
      </c>
      <c r="C71" s="15" t="str">
        <f aca="false">IF('Helper Formulas'!$C65="","",IF(INDEX('Impact Enumeration'!E$8:E$206,'Helper Formulas'!$C65)="","",INDEX('Impact Enumeration'!E$8:E$206,'Helper Formulas'!$C65)))</f>
        <v/>
      </c>
      <c r="D71" s="15" t="str">
        <f aca="false">IF('Helper Formulas'!$C65="","",TRIM(MID(SUBSTITUTE(INDEX('Impact Enumeration'!$G$8:$G$206,'Helper Formulas'!$C65),",",REPT(" ",200)),('Helper Formulas'!$D65-1)*200+1,200)))</f>
        <v/>
      </c>
      <c r="E71" s="10"/>
      <c r="F71" s="15"/>
      <c r="G71" s="10"/>
      <c r="H71" s="15" t="str">
        <f aca="false">IFERROR(B71*F71,"")</f>
        <v/>
      </c>
      <c r="I71" s="25"/>
    </row>
    <row r="72" s="23" customFormat="true" ht="48.85" hidden="false" customHeight="true" outlineLevel="0" collapsed="false">
      <c r="A72" s="15" t="str">
        <f aca="false">IF('Helper Formulas'!$C66="","",IF(INDEX('Impact Enumeration'!A$8:A$206,'Helper Formulas'!$C66)="","",INDEX('Impact Enumeration'!A$8:A$206,'Helper Formulas'!$C66)))</f>
        <v/>
      </c>
      <c r="B72" s="15" t="str">
        <f aca="false">IF('Helper Formulas'!$C66="","",IF(INDEX('Impact Enumeration'!D$8:D$206,'Helper Formulas'!$C66)="","",INDEX('Impact Enumeration'!D$8:D$206,'Helper Formulas'!$C66)))</f>
        <v/>
      </c>
      <c r="C72" s="15" t="str">
        <f aca="false">IF('Helper Formulas'!$C66="","",IF(INDEX('Impact Enumeration'!E$8:E$206,'Helper Formulas'!$C66)="","",INDEX('Impact Enumeration'!E$8:E$206,'Helper Formulas'!$C66)))</f>
        <v/>
      </c>
      <c r="D72" s="15" t="str">
        <f aca="false">IF('Helper Formulas'!$C66="","",TRIM(MID(SUBSTITUTE(INDEX('Impact Enumeration'!$G$8:$G$206,'Helper Formulas'!$C66),",",REPT(" ",200)),('Helper Formulas'!$D66-1)*200+1,200)))</f>
        <v/>
      </c>
      <c r="E72" s="10"/>
      <c r="F72" s="15"/>
      <c r="G72" s="10"/>
      <c r="H72" s="15" t="str">
        <f aca="false">IFERROR(B72*F72,"")</f>
        <v/>
      </c>
      <c r="I72" s="25"/>
    </row>
    <row r="73" s="23" customFormat="true" ht="48.85" hidden="false" customHeight="true" outlineLevel="0" collapsed="false">
      <c r="A73" s="15" t="str">
        <f aca="false">IF('Helper Formulas'!$C67="","",IF(INDEX('Impact Enumeration'!A$8:A$206,'Helper Formulas'!$C67)="","",INDEX('Impact Enumeration'!A$8:A$206,'Helper Formulas'!$C67)))</f>
        <v/>
      </c>
      <c r="B73" s="15" t="str">
        <f aca="false">IF('Helper Formulas'!$C67="","",IF(INDEX('Impact Enumeration'!D$8:D$206,'Helper Formulas'!$C67)="","",INDEX('Impact Enumeration'!D$8:D$206,'Helper Formulas'!$C67)))</f>
        <v/>
      </c>
      <c r="C73" s="15" t="str">
        <f aca="false">IF('Helper Formulas'!$C67="","",IF(INDEX('Impact Enumeration'!E$8:E$206,'Helper Formulas'!$C67)="","",INDEX('Impact Enumeration'!E$8:E$206,'Helper Formulas'!$C67)))</f>
        <v/>
      </c>
      <c r="D73" s="15" t="str">
        <f aca="false">IF('Helper Formulas'!$C67="","",TRIM(MID(SUBSTITUTE(INDEX('Impact Enumeration'!$G$8:$G$206,'Helper Formulas'!$C67),",",REPT(" ",200)),('Helper Formulas'!$D67-1)*200+1,200)))</f>
        <v/>
      </c>
      <c r="E73" s="10"/>
      <c r="F73" s="15"/>
      <c r="G73" s="10"/>
      <c r="H73" s="15" t="str">
        <f aca="false">IFERROR(B73*F73,"")</f>
        <v/>
      </c>
      <c r="I73" s="25"/>
    </row>
    <row r="74" s="23" customFormat="true" ht="48.85" hidden="false" customHeight="true" outlineLevel="0" collapsed="false">
      <c r="A74" s="15" t="str">
        <f aca="false">IF('Helper Formulas'!$C68="","",IF(INDEX('Impact Enumeration'!A$8:A$206,'Helper Formulas'!$C68)="","",INDEX('Impact Enumeration'!A$8:A$206,'Helper Formulas'!$C68)))</f>
        <v/>
      </c>
      <c r="B74" s="15" t="str">
        <f aca="false">IF('Helper Formulas'!$C68="","",IF(INDEX('Impact Enumeration'!D$8:D$206,'Helper Formulas'!$C68)="","",INDEX('Impact Enumeration'!D$8:D$206,'Helper Formulas'!$C68)))</f>
        <v/>
      </c>
      <c r="C74" s="15" t="str">
        <f aca="false">IF('Helper Formulas'!$C68="","",IF(INDEX('Impact Enumeration'!E$8:E$206,'Helper Formulas'!$C68)="","",INDEX('Impact Enumeration'!E$8:E$206,'Helper Formulas'!$C68)))</f>
        <v/>
      </c>
      <c r="D74" s="15" t="str">
        <f aca="false">IF('Helper Formulas'!$C68="","",TRIM(MID(SUBSTITUTE(INDEX('Impact Enumeration'!$G$8:$G$206,'Helper Formulas'!$C68),",",REPT(" ",200)),('Helper Formulas'!$D68-1)*200+1,200)))</f>
        <v/>
      </c>
      <c r="E74" s="10"/>
      <c r="F74" s="15"/>
      <c r="G74" s="10"/>
      <c r="H74" s="15" t="str">
        <f aca="false">IFERROR(B74*F74,"")</f>
        <v/>
      </c>
      <c r="I74" s="25"/>
    </row>
    <row r="75" s="23" customFormat="true" ht="48.85" hidden="false" customHeight="true" outlineLevel="0" collapsed="false">
      <c r="A75" s="15" t="str">
        <f aca="false">IF('Helper Formulas'!$C69="","",IF(INDEX('Impact Enumeration'!A$8:A$206,'Helper Formulas'!$C69)="","",INDEX('Impact Enumeration'!A$8:A$206,'Helper Formulas'!$C69)))</f>
        <v/>
      </c>
      <c r="B75" s="15" t="str">
        <f aca="false">IF('Helper Formulas'!$C69="","",IF(INDEX('Impact Enumeration'!D$8:D$206,'Helper Formulas'!$C69)="","",INDEX('Impact Enumeration'!D$8:D$206,'Helper Formulas'!$C69)))</f>
        <v/>
      </c>
      <c r="C75" s="15" t="str">
        <f aca="false">IF('Helper Formulas'!$C69="","",IF(INDEX('Impact Enumeration'!E$8:E$206,'Helper Formulas'!$C69)="","",INDEX('Impact Enumeration'!E$8:E$206,'Helper Formulas'!$C69)))</f>
        <v/>
      </c>
      <c r="D75" s="15" t="str">
        <f aca="false">IF('Helper Formulas'!$C69="","",TRIM(MID(SUBSTITUTE(INDEX('Impact Enumeration'!$G$8:$G$206,'Helper Formulas'!$C69),",",REPT(" ",200)),('Helper Formulas'!$D69-1)*200+1,200)))</f>
        <v/>
      </c>
      <c r="E75" s="10"/>
      <c r="F75" s="15"/>
      <c r="G75" s="10"/>
      <c r="H75" s="15" t="str">
        <f aca="false">IFERROR(B75*F75,"")</f>
        <v/>
      </c>
      <c r="I75" s="25"/>
    </row>
    <row r="76" s="23" customFormat="true" ht="48.85" hidden="false" customHeight="true" outlineLevel="0" collapsed="false">
      <c r="A76" s="15" t="str">
        <f aca="false">IF('Helper Formulas'!$C70="","",IF(INDEX('Impact Enumeration'!A$8:A$206,'Helper Formulas'!$C70)="","",INDEX('Impact Enumeration'!A$8:A$206,'Helper Formulas'!$C70)))</f>
        <v/>
      </c>
      <c r="B76" s="15" t="str">
        <f aca="false">IF('Helper Formulas'!$C70="","",IF(INDEX('Impact Enumeration'!D$8:D$206,'Helper Formulas'!$C70)="","",INDEX('Impact Enumeration'!D$8:D$206,'Helper Formulas'!$C70)))</f>
        <v/>
      </c>
      <c r="C76" s="15" t="str">
        <f aca="false">IF('Helper Formulas'!$C70="","",IF(INDEX('Impact Enumeration'!E$8:E$206,'Helper Formulas'!$C70)="","",INDEX('Impact Enumeration'!E$8:E$206,'Helper Formulas'!$C70)))</f>
        <v/>
      </c>
      <c r="D76" s="15" t="str">
        <f aca="false">IF('Helper Formulas'!$C70="","",TRIM(MID(SUBSTITUTE(INDEX('Impact Enumeration'!$G$8:$G$206,'Helper Formulas'!$C70),",",REPT(" ",200)),('Helper Formulas'!$D70-1)*200+1,200)))</f>
        <v/>
      </c>
      <c r="E76" s="10"/>
      <c r="F76" s="15"/>
      <c r="G76" s="10"/>
      <c r="H76" s="15" t="str">
        <f aca="false">IFERROR(B76*F76,"")</f>
        <v/>
      </c>
      <c r="I76" s="25"/>
    </row>
    <row r="77" s="23" customFormat="true" ht="48.85" hidden="false" customHeight="true" outlineLevel="0" collapsed="false">
      <c r="A77" s="15" t="str">
        <f aca="false">IF('Helper Formulas'!$C71="","",IF(INDEX('Impact Enumeration'!A$8:A$206,'Helper Formulas'!$C71)="","",INDEX('Impact Enumeration'!A$8:A$206,'Helper Formulas'!$C71)))</f>
        <v/>
      </c>
      <c r="B77" s="15" t="str">
        <f aca="false">IF('Helper Formulas'!$C71="","",IF(INDEX('Impact Enumeration'!D$8:D$206,'Helper Formulas'!$C71)="","",INDEX('Impact Enumeration'!D$8:D$206,'Helper Formulas'!$C71)))</f>
        <v/>
      </c>
      <c r="C77" s="15" t="str">
        <f aca="false">IF('Helper Formulas'!$C71="","",IF(INDEX('Impact Enumeration'!E$8:E$206,'Helper Formulas'!$C71)="","",INDEX('Impact Enumeration'!E$8:E$206,'Helper Formulas'!$C71)))</f>
        <v/>
      </c>
      <c r="D77" s="15" t="str">
        <f aca="false">IF('Helper Formulas'!$C71="","",TRIM(MID(SUBSTITUTE(INDEX('Impact Enumeration'!$G$8:$G$206,'Helper Formulas'!$C71),",",REPT(" ",200)),('Helper Formulas'!$D71-1)*200+1,200)))</f>
        <v/>
      </c>
      <c r="E77" s="10"/>
      <c r="F77" s="15"/>
      <c r="G77" s="10"/>
      <c r="H77" s="15" t="str">
        <f aca="false">IFERROR(B77*F77,"")</f>
        <v/>
      </c>
      <c r="I77" s="25"/>
    </row>
    <row r="78" s="23" customFormat="true" ht="48.85" hidden="false" customHeight="true" outlineLevel="0" collapsed="false">
      <c r="A78" s="15" t="str">
        <f aca="false">IF('Helper Formulas'!$C72="","",IF(INDEX('Impact Enumeration'!A$8:A$206,'Helper Formulas'!$C72)="","",INDEX('Impact Enumeration'!A$8:A$206,'Helper Formulas'!$C72)))</f>
        <v/>
      </c>
      <c r="B78" s="15" t="str">
        <f aca="false">IF('Helper Formulas'!$C72="","",IF(INDEX('Impact Enumeration'!D$8:D$206,'Helper Formulas'!$C72)="","",INDEX('Impact Enumeration'!D$8:D$206,'Helper Formulas'!$C72)))</f>
        <v/>
      </c>
      <c r="C78" s="15" t="str">
        <f aca="false">IF('Helper Formulas'!$C72="","",IF(INDEX('Impact Enumeration'!E$8:E$206,'Helper Formulas'!$C72)="","",INDEX('Impact Enumeration'!E$8:E$206,'Helper Formulas'!$C72)))</f>
        <v/>
      </c>
      <c r="D78" s="15" t="str">
        <f aca="false">IF('Helper Formulas'!$C72="","",TRIM(MID(SUBSTITUTE(INDEX('Impact Enumeration'!$G$8:$G$206,'Helper Formulas'!$C72),",",REPT(" ",200)),('Helper Formulas'!$D72-1)*200+1,200)))</f>
        <v/>
      </c>
      <c r="E78" s="10"/>
      <c r="F78" s="15"/>
      <c r="G78" s="10"/>
      <c r="H78" s="15" t="str">
        <f aca="false">IFERROR(B78*F78,"")</f>
        <v/>
      </c>
      <c r="I78" s="25"/>
    </row>
    <row r="79" s="23" customFormat="true" ht="48.85" hidden="false" customHeight="true" outlineLevel="0" collapsed="false">
      <c r="A79" s="15" t="str">
        <f aca="false">IF('Helper Formulas'!$C73="","",IF(INDEX('Impact Enumeration'!A$8:A$206,'Helper Formulas'!$C73)="","",INDEX('Impact Enumeration'!A$8:A$206,'Helper Formulas'!$C73)))</f>
        <v/>
      </c>
      <c r="B79" s="15" t="str">
        <f aca="false">IF('Helper Formulas'!$C73="","",IF(INDEX('Impact Enumeration'!D$8:D$206,'Helper Formulas'!$C73)="","",INDEX('Impact Enumeration'!D$8:D$206,'Helper Formulas'!$C73)))</f>
        <v/>
      </c>
      <c r="C79" s="15" t="str">
        <f aca="false">IF('Helper Formulas'!$C73="","",IF(INDEX('Impact Enumeration'!E$8:E$206,'Helper Formulas'!$C73)="","",INDEX('Impact Enumeration'!E$8:E$206,'Helper Formulas'!$C73)))</f>
        <v/>
      </c>
      <c r="D79" s="15" t="str">
        <f aca="false">IF('Helper Formulas'!$C73="","",TRIM(MID(SUBSTITUTE(INDEX('Impact Enumeration'!$G$8:$G$206,'Helper Formulas'!$C73),",",REPT(" ",200)),('Helper Formulas'!$D73-1)*200+1,200)))</f>
        <v/>
      </c>
      <c r="E79" s="10"/>
      <c r="F79" s="15"/>
      <c r="G79" s="10"/>
      <c r="H79" s="15" t="str">
        <f aca="false">IFERROR(B79*F79,"")</f>
        <v/>
      </c>
      <c r="I79" s="25"/>
    </row>
    <row r="80" s="23" customFormat="true" ht="48.85" hidden="false" customHeight="true" outlineLevel="0" collapsed="false">
      <c r="A80" s="15" t="str">
        <f aca="false">IF('Helper Formulas'!$C74="","",IF(INDEX('Impact Enumeration'!A$8:A$206,'Helper Formulas'!$C74)="","",INDEX('Impact Enumeration'!A$8:A$206,'Helper Formulas'!$C74)))</f>
        <v/>
      </c>
      <c r="B80" s="15" t="str">
        <f aca="false">IF('Helper Formulas'!$C74="","",IF(INDEX('Impact Enumeration'!D$8:D$206,'Helper Formulas'!$C74)="","",INDEX('Impact Enumeration'!D$8:D$206,'Helper Formulas'!$C74)))</f>
        <v/>
      </c>
      <c r="C80" s="15" t="str">
        <f aca="false">IF('Helper Formulas'!$C74="","",IF(INDEX('Impact Enumeration'!E$8:E$206,'Helper Formulas'!$C74)="","",INDEX('Impact Enumeration'!E$8:E$206,'Helper Formulas'!$C74)))</f>
        <v/>
      </c>
      <c r="D80" s="15" t="str">
        <f aca="false">IF('Helper Formulas'!$C74="","",TRIM(MID(SUBSTITUTE(INDEX('Impact Enumeration'!$G$8:$G$206,'Helper Formulas'!$C74),",",REPT(" ",200)),('Helper Formulas'!$D74-1)*200+1,200)))</f>
        <v/>
      </c>
      <c r="E80" s="10"/>
      <c r="F80" s="15"/>
      <c r="G80" s="10"/>
      <c r="H80" s="15" t="str">
        <f aca="false">IFERROR(B80*F80,"")</f>
        <v/>
      </c>
      <c r="I80" s="25"/>
    </row>
    <row r="81" s="23" customFormat="true" ht="48.85" hidden="false" customHeight="true" outlineLevel="0" collapsed="false">
      <c r="A81" s="15" t="str">
        <f aca="false">IF('Helper Formulas'!$C75="","",IF(INDEX('Impact Enumeration'!A$8:A$206,'Helper Formulas'!$C75)="","",INDEX('Impact Enumeration'!A$8:A$206,'Helper Formulas'!$C75)))</f>
        <v/>
      </c>
      <c r="B81" s="15" t="str">
        <f aca="false">IF('Helper Formulas'!$C75="","",IF(INDEX('Impact Enumeration'!D$8:D$206,'Helper Formulas'!$C75)="","",INDEX('Impact Enumeration'!D$8:D$206,'Helper Formulas'!$C75)))</f>
        <v/>
      </c>
      <c r="C81" s="15" t="str">
        <f aca="false">IF('Helper Formulas'!$C75="","",IF(INDEX('Impact Enumeration'!E$8:E$206,'Helper Formulas'!$C75)="","",INDEX('Impact Enumeration'!E$8:E$206,'Helper Formulas'!$C75)))</f>
        <v/>
      </c>
      <c r="D81" s="15" t="str">
        <f aca="false">IF('Helper Formulas'!$C75="","",TRIM(MID(SUBSTITUTE(INDEX('Impact Enumeration'!$G$8:$G$206,'Helper Formulas'!$C75),",",REPT(" ",200)),('Helper Formulas'!$D75-1)*200+1,200)))</f>
        <v/>
      </c>
      <c r="E81" s="10"/>
      <c r="F81" s="15"/>
      <c r="G81" s="10"/>
      <c r="H81" s="15" t="str">
        <f aca="false">IFERROR(B81*F81,"")</f>
        <v/>
      </c>
      <c r="I81" s="25"/>
    </row>
    <row r="82" s="23" customFormat="true" ht="48.85" hidden="false" customHeight="true" outlineLevel="0" collapsed="false">
      <c r="A82" s="15" t="str">
        <f aca="false">IF('Helper Formulas'!$C76="","",IF(INDEX('Impact Enumeration'!A$8:A$206,'Helper Formulas'!$C76)="","",INDEX('Impact Enumeration'!A$8:A$206,'Helper Formulas'!$C76)))</f>
        <v/>
      </c>
      <c r="B82" s="15" t="str">
        <f aca="false">IF('Helper Formulas'!$C76="","",IF(INDEX('Impact Enumeration'!D$8:D$206,'Helper Formulas'!$C76)="","",INDEX('Impact Enumeration'!D$8:D$206,'Helper Formulas'!$C76)))</f>
        <v/>
      </c>
      <c r="C82" s="15" t="str">
        <f aca="false">IF('Helper Formulas'!$C76="","",IF(INDEX('Impact Enumeration'!E$8:E$206,'Helper Formulas'!$C76)="","",INDEX('Impact Enumeration'!E$8:E$206,'Helper Formulas'!$C76)))</f>
        <v/>
      </c>
      <c r="D82" s="15" t="str">
        <f aca="false">IF('Helper Formulas'!$C76="","",TRIM(MID(SUBSTITUTE(INDEX('Impact Enumeration'!$G$8:$G$206,'Helper Formulas'!$C76),",",REPT(" ",200)),('Helper Formulas'!$D76-1)*200+1,200)))</f>
        <v/>
      </c>
      <c r="E82" s="10"/>
      <c r="F82" s="15"/>
      <c r="G82" s="10"/>
      <c r="H82" s="15" t="str">
        <f aca="false">IFERROR(B82*F82,"")</f>
        <v/>
      </c>
      <c r="I82" s="25"/>
    </row>
    <row r="83" s="23" customFormat="true" ht="48.85" hidden="false" customHeight="true" outlineLevel="0" collapsed="false">
      <c r="A83" s="15" t="str">
        <f aca="false">IF('Helper Formulas'!$C77="","",IF(INDEX('Impact Enumeration'!A$8:A$206,'Helper Formulas'!$C77)="","",INDEX('Impact Enumeration'!A$8:A$206,'Helper Formulas'!$C77)))</f>
        <v/>
      </c>
      <c r="B83" s="15" t="str">
        <f aca="false">IF('Helper Formulas'!$C77="","",IF(INDEX('Impact Enumeration'!D$8:D$206,'Helper Formulas'!$C77)="","",INDEX('Impact Enumeration'!D$8:D$206,'Helper Formulas'!$C77)))</f>
        <v/>
      </c>
      <c r="C83" s="15" t="str">
        <f aca="false">IF('Helper Formulas'!$C77="","",IF(INDEX('Impact Enumeration'!E$8:E$206,'Helper Formulas'!$C77)="","",INDEX('Impact Enumeration'!E$8:E$206,'Helper Formulas'!$C77)))</f>
        <v/>
      </c>
      <c r="D83" s="15" t="str">
        <f aca="false">IF('Helper Formulas'!$C77="","",TRIM(MID(SUBSTITUTE(INDEX('Impact Enumeration'!$G$8:$G$206,'Helper Formulas'!$C77),",",REPT(" ",200)),('Helper Formulas'!$D77-1)*200+1,200)))</f>
        <v/>
      </c>
      <c r="E83" s="10"/>
      <c r="F83" s="15"/>
      <c r="G83" s="10"/>
      <c r="H83" s="15" t="str">
        <f aca="false">IFERROR(B83*F83,"")</f>
        <v/>
      </c>
      <c r="I83" s="25"/>
    </row>
    <row r="84" s="23" customFormat="true" ht="48.85" hidden="false" customHeight="true" outlineLevel="0" collapsed="false">
      <c r="A84" s="15" t="str">
        <f aca="false">IF('Helper Formulas'!$C78="","",IF(INDEX('Impact Enumeration'!A$8:A$206,'Helper Formulas'!$C78)="","",INDEX('Impact Enumeration'!A$8:A$206,'Helper Formulas'!$C78)))</f>
        <v/>
      </c>
      <c r="B84" s="15" t="str">
        <f aca="false">IF('Helper Formulas'!$C78="","",IF(INDEX('Impact Enumeration'!D$8:D$206,'Helper Formulas'!$C78)="","",INDEX('Impact Enumeration'!D$8:D$206,'Helper Formulas'!$C78)))</f>
        <v/>
      </c>
      <c r="C84" s="15" t="str">
        <f aca="false">IF('Helper Formulas'!$C78="","",IF(INDEX('Impact Enumeration'!E$8:E$206,'Helper Formulas'!$C78)="","",INDEX('Impact Enumeration'!E$8:E$206,'Helper Formulas'!$C78)))</f>
        <v/>
      </c>
      <c r="D84" s="15" t="str">
        <f aca="false">IF('Helper Formulas'!$C78="","",TRIM(MID(SUBSTITUTE(INDEX('Impact Enumeration'!$G$8:$G$206,'Helper Formulas'!$C78),",",REPT(" ",200)),('Helper Formulas'!$D78-1)*200+1,200)))</f>
        <v/>
      </c>
      <c r="E84" s="10"/>
      <c r="F84" s="15"/>
      <c r="G84" s="10"/>
      <c r="H84" s="15" t="str">
        <f aca="false">IFERROR(B84*F84,"")</f>
        <v/>
      </c>
      <c r="I84" s="25"/>
    </row>
    <row r="85" s="23" customFormat="true" ht="48.85" hidden="false" customHeight="true" outlineLevel="0" collapsed="false">
      <c r="A85" s="15" t="str">
        <f aca="false">IF('Helper Formulas'!$C79="","",IF(INDEX('Impact Enumeration'!A$8:A$206,'Helper Formulas'!$C79)="","",INDEX('Impact Enumeration'!A$8:A$206,'Helper Formulas'!$C79)))</f>
        <v/>
      </c>
      <c r="B85" s="15" t="str">
        <f aca="false">IF('Helper Formulas'!$C79="","",IF(INDEX('Impact Enumeration'!D$8:D$206,'Helper Formulas'!$C79)="","",INDEX('Impact Enumeration'!D$8:D$206,'Helper Formulas'!$C79)))</f>
        <v/>
      </c>
      <c r="C85" s="15" t="str">
        <f aca="false">IF('Helper Formulas'!$C79="","",IF(INDEX('Impact Enumeration'!E$8:E$206,'Helper Formulas'!$C79)="","",INDEX('Impact Enumeration'!E$8:E$206,'Helper Formulas'!$C79)))</f>
        <v/>
      </c>
      <c r="D85" s="15" t="str">
        <f aca="false">IF('Helper Formulas'!$C79="","",TRIM(MID(SUBSTITUTE(INDEX('Impact Enumeration'!$G$8:$G$206,'Helper Formulas'!$C79),",",REPT(" ",200)),('Helper Formulas'!$D79-1)*200+1,200)))</f>
        <v/>
      </c>
      <c r="E85" s="10"/>
      <c r="F85" s="15"/>
      <c r="G85" s="10"/>
      <c r="H85" s="15" t="str">
        <f aca="false">IFERROR(B85*F85,"")</f>
        <v/>
      </c>
      <c r="I85" s="25"/>
    </row>
    <row r="86" s="23" customFormat="true" ht="48.85" hidden="false" customHeight="true" outlineLevel="0" collapsed="false">
      <c r="A86" s="15" t="str">
        <f aca="false">IF('Helper Formulas'!$C80="","",IF(INDEX('Impact Enumeration'!A$8:A$206,'Helper Formulas'!$C80)="","",INDEX('Impact Enumeration'!A$8:A$206,'Helper Formulas'!$C80)))</f>
        <v/>
      </c>
      <c r="B86" s="15" t="str">
        <f aca="false">IF('Helper Formulas'!$C80="","",IF(INDEX('Impact Enumeration'!D$8:D$206,'Helper Formulas'!$C80)="","",INDEX('Impact Enumeration'!D$8:D$206,'Helper Formulas'!$C80)))</f>
        <v/>
      </c>
      <c r="C86" s="15" t="str">
        <f aca="false">IF('Helper Formulas'!$C80="","",IF(INDEX('Impact Enumeration'!E$8:E$206,'Helper Formulas'!$C80)="","",INDEX('Impact Enumeration'!E$8:E$206,'Helper Formulas'!$C80)))</f>
        <v/>
      </c>
      <c r="D86" s="15" t="str">
        <f aca="false">IF('Helper Formulas'!$C80="","",TRIM(MID(SUBSTITUTE(INDEX('Impact Enumeration'!$G$8:$G$206,'Helper Formulas'!$C80),",",REPT(" ",200)),('Helper Formulas'!$D80-1)*200+1,200)))</f>
        <v/>
      </c>
      <c r="E86" s="10"/>
      <c r="F86" s="15"/>
      <c r="G86" s="10"/>
      <c r="H86" s="15" t="str">
        <f aca="false">IFERROR(B86*F86,"")</f>
        <v/>
      </c>
      <c r="I86" s="25"/>
    </row>
    <row r="87" s="23" customFormat="true" ht="48.85" hidden="false" customHeight="true" outlineLevel="0" collapsed="false">
      <c r="A87" s="15" t="str">
        <f aca="false">IF('Helper Formulas'!$C81="","",IF(INDEX('Impact Enumeration'!A$8:A$206,'Helper Formulas'!$C81)="","",INDEX('Impact Enumeration'!A$8:A$206,'Helper Formulas'!$C81)))</f>
        <v/>
      </c>
      <c r="B87" s="15" t="str">
        <f aca="false">IF('Helper Formulas'!$C81="","",IF(INDEX('Impact Enumeration'!D$8:D$206,'Helper Formulas'!$C81)="","",INDEX('Impact Enumeration'!D$8:D$206,'Helper Formulas'!$C81)))</f>
        <v/>
      </c>
      <c r="C87" s="15" t="str">
        <f aca="false">IF('Helper Formulas'!$C81="","",IF(INDEX('Impact Enumeration'!E$8:E$206,'Helper Formulas'!$C81)="","",INDEX('Impact Enumeration'!E$8:E$206,'Helper Formulas'!$C81)))</f>
        <v/>
      </c>
      <c r="D87" s="15" t="str">
        <f aca="false">IF('Helper Formulas'!$C81="","",TRIM(MID(SUBSTITUTE(INDEX('Impact Enumeration'!$G$8:$G$206,'Helper Formulas'!$C81),",",REPT(" ",200)),('Helper Formulas'!$D81-1)*200+1,200)))</f>
        <v/>
      </c>
      <c r="E87" s="10"/>
      <c r="F87" s="15"/>
      <c r="G87" s="10"/>
      <c r="H87" s="15" t="str">
        <f aca="false">IFERROR(B87*F87,"")</f>
        <v/>
      </c>
      <c r="I87" s="25"/>
    </row>
    <row r="88" s="23" customFormat="true" ht="48.85" hidden="false" customHeight="true" outlineLevel="0" collapsed="false">
      <c r="A88" s="15" t="str">
        <f aca="false">IF('Helper Formulas'!$C82="","",IF(INDEX('Impact Enumeration'!A$8:A$206,'Helper Formulas'!$C82)="","",INDEX('Impact Enumeration'!A$8:A$206,'Helper Formulas'!$C82)))</f>
        <v/>
      </c>
      <c r="B88" s="15" t="str">
        <f aca="false">IF('Helper Formulas'!$C82="","",IF(INDEX('Impact Enumeration'!D$8:D$206,'Helper Formulas'!$C82)="","",INDEX('Impact Enumeration'!D$8:D$206,'Helper Formulas'!$C82)))</f>
        <v/>
      </c>
      <c r="C88" s="15" t="str">
        <f aca="false">IF('Helper Formulas'!$C82="","",IF(INDEX('Impact Enumeration'!E$8:E$206,'Helper Formulas'!$C82)="","",INDEX('Impact Enumeration'!E$8:E$206,'Helper Formulas'!$C82)))</f>
        <v/>
      </c>
      <c r="D88" s="15" t="str">
        <f aca="false">IF('Helper Formulas'!$C82="","",TRIM(MID(SUBSTITUTE(INDEX('Impact Enumeration'!$G$8:$G$206,'Helper Formulas'!$C82),",",REPT(" ",200)),('Helper Formulas'!$D82-1)*200+1,200)))</f>
        <v/>
      </c>
      <c r="E88" s="10"/>
      <c r="F88" s="15"/>
      <c r="G88" s="10"/>
      <c r="H88" s="15" t="str">
        <f aca="false">IFERROR(B88*F88,"")</f>
        <v/>
      </c>
      <c r="I88" s="25"/>
    </row>
    <row r="89" s="23" customFormat="true" ht="48.85" hidden="false" customHeight="true" outlineLevel="0" collapsed="false">
      <c r="A89" s="15" t="str">
        <f aca="false">IF('Helper Formulas'!$C83="","",IF(INDEX('Impact Enumeration'!A$8:A$206,'Helper Formulas'!$C83)="","",INDEX('Impact Enumeration'!A$8:A$206,'Helper Formulas'!$C83)))</f>
        <v/>
      </c>
      <c r="B89" s="15" t="str">
        <f aca="false">IF('Helper Formulas'!$C83="","",IF(INDEX('Impact Enumeration'!D$8:D$206,'Helper Formulas'!$C83)="","",INDEX('Impact Enumeration'!D$8:D$206,'Helper Formulas'!$C83)))</f>
        <v/>
      </c>
      <c r="C89" s="15" t="str">
        <f aca="false">IF('Helper Formulas'!$C83="","",IF(INDEX('Impact Enumeration'!E$8:E$206,'Helper Formulas'!$C83)="","",INDEX('Impact Enumeration'!E$8:E$206,'Helper Formulas'!$C83)))</f>
        <v/>
      </c>
      <c r="D89" s="15" t="str">
        <f aca="false">IF('Helper Formulas'!$C83="","",TRIM(MID(SUBSTITUTE(INDEX('Impact Enumeration'!$G$8:$G$206,'Helper Formulas'!$C83),",",REPT(" ",200)),('Helper Formulas'!$D83-1)*200+1,200)))</f>
        <v/>
      </c>
      <c r="E89" s="10"/>
      <c r="F89" s="15"/>
      <c r="G89" s="10"/>
      <c r="H89" s="15" t="str">
        <f aca="false">IFERROR(B89*F89,"")</f>
        <v/>
      </c>
      <c r="I89" s="25"/>
    </row>
    <row r="90" s="23" customFormat="true" ht="48.85" hidden="false" customHeight="true" outlineLevel="0" collapsed="false">
      <c r="A90" s="15" t="str">
        <f aca="false">IF('Helper Formulas'!$C84="","",IF(INDEX('Impact Enumeration'!A$8:A$206,'Helper Formulas'!$C84)="","",INDEX('Impact Enumeration'!A$8:A$206,'Helper Formulas'!$C84)))</f>
        <v/>
      </c>
      <c r="B90" s="15" t="str">
        <f aca="false">IF('Helper Formulas'!$C84="","",IF(INDEX('Impact Enumeration'!D$8:D$206,'Helper Formulas'!$C84)="","",INDEX('Impact Enumeration'!D$8:D$206,'Helper Formulas'!$C84)))</f>
        <v/>
      </c>
      <c r="C90" s="15" t="str">
        <f aca="false">IF('Helper Formulas'!$C84="","",IF(INDEX('Impact Enumeration'!E$8:E$206,'Helper Formulas'!$C84)="","",INDEX('Impact Enumeration'!E$8:E$206,'Helper Formulas'!$C84)))</f>
        <v/>
      </c>
      <c r="D90" s="15" t="str">
        <f aca="false">IF('Helper Formulas'!$C84="","",TRIM(MID(SUBSTITUTE(INDEX('Impact Enumeration'!$G$8:$G$206,'Helper Formulas'!$C84),",",REPT(" ",200)),('Helper Formulas'!$D84-1)*200+1,200)))</f>
        <v/>
      </c>
      <c r="E90" s="10"/>
      <c r="F90" s="15"/>
      <c r="G90" s="10"/>
      <c r="H90" s="15" t="str">
        <f aca="false">IFERROR(B90*F90,"")</f>
        <v/>
      </c>
      <c r="I90" s="25"/>
    </row>
    <row r="91" s="23" customFormat="true" ht="48.85" hidden="false" customHeight="true" outlineLevel="0" collapsed="false">
      <c r="A91" s="15" t="str">
        <f aca="false">IF('Helper Formulas'!$C85="","",IF(INDEX('Impact Enumeration'!A$8:A$206,'Helper Formulas'!$C85)="","",INDEX('Impact Enumeration'!A$8:A$206,'Helper Formulas'!$C85)))</f>
        <v/>
      </c>
      <c r="B91" s="15" t="str">
        <f aca="false">IF('Helper Formulas'!$C85="","",IF(INDEX('Impact Enumeration'!D$8:D$206,'Helper Formulas'!$C85)="","",INDEX('Impact Enumeration'!D$8:D$206,'Helper Formulas'!$C85)))</f>
        <v/>
      </c>
      <c r="C91" s="15" t="str">
        <f aca="false">IF('Helper Formulas'!$C85="","",IF(INDEX('Impact Enumeration'!E$8:E$206,'Helper Formulas'!$C85)="","",INDEX('Impact Enumeration'!E$8:E$206,'Helper Formulas'!$C85)))</f>
        <v/>
      </c>
      <c r="D91" s="15" t="str">
        <f aca="false">IF('Helper Formulas'!$C85="","",TRIM(MID(SUBSTITUTE(INDEX('Impact Enumeration'!$G$8:$G$206,'Helper Formulas'!$C85),",",REPT(" ",200)),('Helper Formulas'!$D85-1)*200+1,200)))</f>
        <v/>
      </c>
      <c r="E91" s="10"/>
      <c r="F91" s="15"/>
      <c r="G91" s="10"/>
      <c r="H91" s="15" t="str">
        <f aca="false">IFERROR(B91*F91,"")</f>
        <v/>
      </c>
      <c r="I91" s="25"/>
    </row>
    <row r="92" s="23" customFormat="true" ht="48.85" hidden="false" customHeight="true" outlineLevel="0" collapsed="false">
      <c r="A92" s="15" t="str">
        <f aca="false">IF('Helper Formulas'!$C86="","",IF(INDEX('Impact Enumeration'!A$8:A$206,'Helper Formulas'!$C86)="","",INDEX('Impact Enumeration'!A$8:A$206,'Helper Formulas'!$C86)))</f>
        <v/>
      </c>
      <c r="B92" s="15" t="str">
        <f aca="false">IF('Helper Formulas'!$C86="","",IF(INDEX('Impact Enumeration'!D$8:D$206,'Helper Formulas'!$C86)="","",INDEX('Impact Enumeration'!D$8:D$206,'Helper Formulas'!$C86)))</f>
        <v/>
      </c>
      <c r="C92" s="15" t="str">
        <f aca="false">IF('Helper Formulas'!$C86="","",IF(INDEX('Impact Enumeration'!E$8:E$206,'Helper Formulas'!$C86)="","",INDEX('Impact Enumeration'!E$8:E$206,'Helper Formulas'!$C86)))</f>
        <v/>
      </c>
      <c r="D92" s="15" t="str">
        <f aca="false">IF('Helper Formulas'!$C86="","",TRIM(MID(SUBSTITUTE(INDEX('Impact Enumeration'!$G$8:$G$206,'Helper Formulas'!$C86),",",REPT(" ",200)),('Helper Formulas'!$D86-1)*200+1,200)))</f>
        <v/>
      </c>
      <c r="E92" s="10"/>
      <c r="F92" s="15"/>
      <c r="G92" s="10"/>
      <c r="H92" s="15" t="str">
        <f aca="false">IFERROR(B92*F92,"")</f>
        <v/>
      </c>
      <c r="I92" s="25"/>
    </row>
    <row r="93" s="23" customFormat="true" ht="48.85" hidden="false" customHeight="true" outlineLevel="0" collapsed="false">
      <c r="A93" s="15" t="str">
        <f aca="false">IF('Helper Formulas'!$C87="","",IF(INDEX('Impact Enumeration'!A$8:A$206,'Helper Formulas'!$C87)="","",INDEX('Impact Enumeration'!A$8:A$206,'Helper Formulas'!$C87)))</f>
        <v/>
      </c>
      <c r="B93" s="15" t="str">
        <f aca="false">IF('Helper Formulas'!$C87="","",IF(INDEX('Impact Enumeration'!D$8:D$206,'Helper Formulas'!$C87)="","",INDEX('Impact Enumeration'!D$8:D$206,'Helper Formulas'!$C87)))</f>
        <v/>
      </c>
      <c r="C93" s="15" t="str">
        <f aca="false">IF('Helper Formulas'!$C87="","",IF(INDEX('Impact Enumeration'!E$8:E$206,'Helper Formulas'!$C87)="","",INDEX('Impact Enumeration'!E$8:E$206,'Helper Formulas'!$C87)))</f>
        <v/>
      </c>
      <c r="D93" s="15" t="str">
        <f aca="false">IF('Helper Formulas'!$C87="","",TRIM(MID(SUBSTITUTE(INDEX('Impact Enumeration'!$G$8:$G$206,'Helper Formulas'!$C87),",",REPT(" ",200)),('Helper Formulas'!$D87-1)*200+1,200)))</f>
        <v/>
      </c>
      <c r="E93" s="10"/>
      <c r="F93" s="15"/>
      <c r="G93" s="10"/>
      <c r="H93" s="15" t="str">
        <f aca="false">IFERROR(B93*F93,"")</f>
        <v/>
      </c>
      <c r="I93" s="25"/>
    </row>
    <row r="94" s="23" customFormat="true" ht="48.85" hidden="false" customHeight="true" outlineLevel="0" collapsed="false">
      <c r="A94" s="15" t="str">
        <f aca="false">IF('Helper Formulas'!$C88="","",IF(INDEX('Impact Enumeration'!A$8:A$206,'Helper Formulas'!$C88)="","",INDEX('Impact Enumeration'!A$8:A$206,'Helper Formulas'!$C88)))</f>
        <v/>
      </c>
      <c r="B94" s="15" t="str">
        <f aca="false">IF('Helper Formulas'!$C88="","",IF(INDEX('Impact Enumeration'!D$8:D$206,'Helper Formulas'!$C88)="","",INDEX('Impact Enumeration'!D$8:D$206,'Helper Formulas'!$C88)))</f>
        <v/>
      </c>
      <c r="C94" s="15" t="str">
        <f aca="false">IF('Helper Formulas'!$C88="","",IF(INDEX('Impact Enumeration'!E$8:E$206,'Helper Formulas'!$C88)="","",INDEX('Impact Enumeration'!E$8:E$206,'Helper Formulas'!$C88)))</f>
        <v/>
      </c>
      <c r="D94" s="15" t="str">
        <f aca="false">IF('Helper Formulas'!$C88="","",TRIM(MID(SUBSTITUTE(INDEX('Impact Enumeration'!$G$8:$G$206,'Helper Formulas'!$C88),",",REPT(" ",200)),('Helper Formulas'!$D88-1)*200+1,200)))</f>
        <v/>
      </c>
      <c r="E94" s="10"/>
      <c r="F94" s="15"/>
      <c r="G94" s="10"/>
      <c r="H94" s="15" t="str">
        <f aca="false">IFERROR(B94*F94,"")</f>
        <v/>
      </c>
      <c r="I94" s="25"/>
    </row>
    <row r="95" s="23" customFormat="true" ht="48.85" hidden="false" customHeight="true" outlineLevel="0" collapsed="false">
      <c r="A95" s="15" t="str">
        <f aca="false">IF('Helper Formulas'!$C89="","",IF(INDEX('Impact Enumeration'!A$8:A$206,'Helper Formulas'!$C89)="","",INDEX('Impact Enumeration'!A$8:A$206,'Helper Formulas'!$C89)))</f>
        <v/>
      </c>
      <c r="B95" s="15" t="str">
        <f aca="false">IF('Helper Formulas'!$C89="","",IF(INDEX('Impact Enumeration'!D$8:D$206,'Helper Formulas'!$C89)="","",INDEX('Impact Enumeration'!D$8:D$206,'Helper Formulas'!$C89)))</f>
        <v/>
      </c>
      <c r="C95" s="15" t="str">
        <f aca="false">IF('Helper Formulas'!$C89="","",IF(INDEX('Impact Enumeration'!E$8:E$206,'Helper Formulas'!$C89)="","",INDEX('Impact Enumeration'!E$8:E$206,'Helper Formulas'!$C89)))</f>
        <v/>
      </c>
      <c r="D95" s="15" t="str">
        <f aca="false">IF('Helper Formulas'!$C89="","",TRIM(MID(SUBSTITUTE(INDEX('Impact Enumeration'!$G$8:$G$206,'Helper Formulas'!$C89),",",REPT(" ",200)),('Helper Formulas'!$D89-1)*200+1,200)))</f>
        <v/>
      </c>
      <c r="E95" s="10"/>
      <c r="F95" s="15"/>
      <c r="G95" s="10"/>
      <c r="H95" s="15" t="str">
        <f aca="false">IFERROR(B95*F95,"")</f>
        <v/>
      </c>
      <c r="I95" s="25"/>
    </row>
    <row r="96" s="23" customFormat="true" ht="48.85" hidden="false" customHeight="true" outlineLevel="0" collapsed="false">
      <c r="A96" s="15" t="str">
        <f aca="false">IF('Helper Formulas'!$C90="","",IF(INDEX('Impact Enumeration'!A$8:A$206,'Helper Formulas'!$C90)="","",INDEX('Impact Enumeration'!A$8:A$206,'Helper Formulas'!$C90)))</f>
        <v/>
      </c>
      <c r="B96" s="15" t="str">
        <f aca="false">IF('Helper Formulas'!$C90="","",IF(INDEX('Impact Enumeration'!D$8:D$206,'Helper Formulas'!$C90)="","",INDEX('Impact Enumeration'!D$8:D$206,'Helper Formulas'!$C90)))</f>
        <v/>
      </c>
      <c r="C96" s="15" t="str">
        <f aca="false">IF('Helper Formulas'!$C90="","",IF(INDEX('Impact Enumeration'!E$8:E$206,'Helper Formulas'!$C90)="","",INDEX('Impact Enumeration'!E$8:E$206,'Helper Formulas'!$C90)))</f>
        <v/>
      </c>
      <c r="D96" s="15" t="str">
        <f aca="false">IF('Helper Formulas'!$C90="","",TRIM(MID(SUBSTITUTE(INDEX('Impact Enumeration'!$G$8:$G$206,'Helper Formulas'!$C90),",",REPT(" ",200)),('Helper Formulas'!$D90-1)*200+1,200)))</f>
        <v/>
      </c>
      <c r="E96" s="10"/>
      <c r="F96" s="15"/>
      <c r="G96" s="10"/>
      <c r="H96" s="15" t="str">
        <f aca="false">IFERROR(B96*F96,"")</f>
        <v/>
      </c>
      <c r="I96" s="25"/>
    </row>
    <row r="97" s="23" customFormat="true" ht="48.85" hidden="false" customHeight="true" outlineLevel="0" collapsed="false">
      <c r="A97" s="15" t="str">
        <f aca="false">IF('Helper Formulas'!$C91="","",IF(INDEX('Impact Enumeration'!A$8:A$206,'Helper Formulas'!$C91)="","",INDEX('Impact Enumeration'!A$8:A$206,'Helper Formulas'!$C91)))</f>
        <v/>
      </c>
      <c r="B97" s="15" t="str">
        <f aca="false">IF('Helper Formulas'!$C91="","",IF(INDEX('Impact Enumeration'!D$8:D$206,'Helper Formulas'!$C91)="","",INDEX('Impact Enumeration'!D$8:D$206,'Helper Formulas'!$C91)))</f>
        <v/>
      </c>
      <c r="C97" s="15" t="str">
        <f aca="false">IF('Helper Formulas'!$C91="","",IF(INDEX('Impact Enumeration'!E$8:E$206,'Helper Formulas'!$C91)="","",INDEX('Impact Enumeration'!E$8:E$206,'Helper Formulas'!$C91)))</f>
        <v/>
      </c>
      <c r="D97" s="15" t="str">
        <f aca="false">IF('Helper Formulas'!$C91="","",TRIM(MID(SUBSTITUTE(INDEX('Impact Enumeration'!$G$8:$G$206,'Helper Formulas'!$C91),",",REPT(" ",200)),('Helper Formulas'!$D91-1)*200+1,200)))</f>
        <v/>
      </c>
      <c r="E97" s="10"/>
      <c r="F97" s="15"/>
      <c r="G97" s="10"/>
      <c r="H97" s="15" t="str">
        <f aca="false">IFERROR(B97*F97,"")</f>
        <v/>
      </c>
      <c r="I97" s="25"/>
    </row>
    <row r="98" s="23" customFormat="true" ht="48.85" hidden="false" customHeight="true" outlineLevel="0" collapsed="false">
      <c r="A98" s="15" t="str">
        <f aca="false">IF('Helper Formulas'!$C92="","",IF(INDEX('Impact Enumeration'!A$8:A$206,'Helper Formulas'!$C92)="","",INDEX('Impact Enumeration'!A$8:A$206,'Helper Formulas'!$C92)))</f>
        <v/>
      </c>
      <c r="B98" s="15" t="str">
        <f aca="false">IF('Helper Formulas'!$C92="","",IF(INDEX('Impact Enumeration'!D$8:D$206,'Helper Formulas'!$C92)="","",INDEX('Impact Enumeration'!D$8:D$206,'Helper Formulas'!$C92)))</f>
        <v/>
      </c>
      <c r="C98" s="15" t="str">
        <f aca="false">IF('Helper Formulas'!$C92="","",IF(INDEX('Impact Enumeration'!E$8:E$206,'Helper Formulas'!$C92)="","",INDEX('Impact Enumeration'!E$8:E$206,'Helper Formulas'!$C92)))</f>
        <v/>
      </c>
      <c r="D98" s="15" t="str">
        <f aca="false">IF('Helper Formulas'!$C92="","",TRIM(MID(SUBSTITUTE(INDEX('Impact Enumeration'!$G$8:$G$206,'Helper Formulas'!$C92),",",REPT(" ",200)),('Helper Formulas'!$D92-1)*200+1,200)))</f>
        <v/>
      </c>
      <c r="E98" s="10"/>
      <c r="F98" s="15"/>
      <c r="G98" s="10"/>
      <c r="H98" s="15" t="str">
        <f aca="false">IFERROR(B98*F98,"")</f>
        <v/>
      </c>
      <c r="I98" s="25"/>
    </row>
    <row r="99" s="23" customFormat="true" ht="48.85" hidden="false" customHeight="true" outlineLevel="0" collapsed="false">
      <c r="A99" s="15" t="str">
        <f aca="false">IF('Helper Formulas'!$C93="","",IF(INDEX('Impact Enumeration'!A$8:A$206,'Helper Formulas'!$C93)="","",INDEX('Impact Enumeration'!A$8:A$206,'Helper Formulas'!$C93)))</f>
        <v/>
      </c>
      <c r="B99" s="15" t="str">
        <f aca="false">IF('Helper Formulas'!$C93="","",IF(INDEX('Impact Enumeration'!D$8:D$206,'Helper Formulas'!$C93)="","",INDEX('Impact Enumeration'!D$8:D$206,'Helper Formulas'!$C93)))</f>
        <v/>
      </c>
      <c r="C99" s="15" t="str">
        <f aca="false">IF('Helper Formulas'!$C93="","",IF(INDEX('Impact Enumeration'!E$8:E$206,'Helper Formulas'!$C93)="","",INDEX('Impact Enumeration'!E$8:E$206,'Helper Formulas'!$C93)))</f>
        <v/>
      </c>
      <c r="D99" s="15" t="str">
        <f aca="false">IF('Helper Formulas'!$C93="","",TRIM(MID(SUBSTITUTE(INDEX('Impact Enumeration'!$G$8:$G$206,'Helper Formulas'!$C93),",",REPT(" ",200)),('Helper Formulas'!$D93-1)*200+1,200)))</f>
        <v/>
      </c>
      <c r="E99" s="10"/>
      <c r="F99" s="15"/>
      <c r="G99" s="10"/>
      <c r="H99" s="15" t="str">
        <f aca="false">IFERROR(B99*F99,"")</f>
        <v/>
      </c>
      <c r="I99" s="25"/>
    </row>
    <row r="100" s="23" customFormat="true" ht="48.85" hidden="false" customHeight="true" outlineLevel="0" collapsed="false">
      <c r="A100" s="15" t="str">
        <f aca="false">IF('Helper Formulas'!$C94="","",IF(INDEX('Impact Enumeration'!A$8:A$206,'Helper Formulas'!$C94)="","",INDEX('Impact Enumeration'!A$8:A$206,'Helper Formulas'!$C94)))</f>
        <v/>
      </c>
      <c r="B100" s="15" t="str">
        <f aca="false">IF('Helper Formulas'!$C94="","",IF(INDEX('Impact Enumeration'!D$8:D$206,'Helper Formulas'!$C94)="","",INDEX('Impact Enumeration'!D$8:D$206,'Helper Formulas'!$C94)))</f>
        <v/>
      </c>
      <c r="C100" s="15" t="str">
        <f aca="false">IF('Helper Formulas'!$C94="","",IF(INDEX('Impact Enumeration'!E$8:E$206,'Helper Formulas'!$C94)="","",INDEX('Impact Enumeration'!E$8:E$206,'Helper Formulas'!$C94)))</f>
        <v/>
      </c>
      <c r="D100" s="15" t="str">
        <f aca="false">IF('Helper Formulas'!$C94="","",TRIM(MID(SUBSTITUTE(INDEX('Impact Enumeration'!$G$8:$G$206,'Helper Formulas'!$C94),",",REPT(" ",200)),('Helper Formulas'!$D94-1)*200+1,200)))</f>
        <v/>
      </c>
      <c r="E100" s="10"/>
      <c r="F100" s="15"/>
      <c r="G100" s="10"/>
      <c r="H100" s="15" t="str">
        <f aca="false">IFERROR(B100*F100,"")</f>
        <v/>
      </c>
      <c r="I100" s="25"/>
    </row>
    <row r="101" s="23" customFormat="true" ht="48.85" hidden="false" customHeight="true" outlineLevel="0" collapsed="false">
      <c r="A101" s="15" t="str">
        <f aca="false">IF('Helper Formulas'!$C95="","",IF(INDEX('Impact Enumeration'!A$8:A$206,'Helper Formulas'!$C95)="","",INDEX('Impact Enumeration'!A$8:A$206,'Helper Formulas'!$C95)))</f>
        <v/>
      </c>
      <c r="B101" s="15" t="str">
        <f aca="false">IF('Helper Formulas'!$C95="","",IF(INDEX('Impact Enumeration'!D$8:D$206,'Helper Formulas'!$C95)="","",INDEX('Impact Enumeration'!D$8:D$206,'Helper Formulas'!$C95)))</f>
        <v/>
      </c>
      <c r="C101" s="15" t="str">
        <f aca="false">IF('Helper Formulas'!$C95="","",IF(INDEX('Impact Enumeration'!E$8:E$206,'Helper Formulas'!$C95)="","",INDEX('Impact Enumeration'!E$8:E$206,'Helper Formulas'!$C95)))</f>
        <v/>
      </c>
      <c r="D101" s="15" t="str">
        <f aca="false">IF('Helper Formulas'!$C95="","",TRIM(MID(SUBSTITUTE(INDEX('Impact Enumeration'!$G$8:$G$206,'Helper Formulas'!$C95),",",REPT(" ",200)),('Helper Formulas'!$D95-1)*200+1,200)))</f>
        <v/>
      </c>
      <c r="E101" s="10"/>
      <c r="F101" s="15"/>
      <c r="G101" s="10"/>
      <c r="H101" s="15" t="str">
        <f aca="false">IFERROR(B101*F101,"")</f>
        <v/>
      </c>
      <c r="I101" s="25"/>
    </row>
    <row r="102" s="23" customFormat="true" ht="48.85" hidden="false" customHeight="true" outlineLevel="0" collapsed="false">
      <c r="A102" s="15" t="str">
        <f aca="false">IF('Helper Formulas'!$C96="","",IF(INDEX('Impact Enumeration'!A$8:A$206,'Helper Formulas'!$C96)="","",INDEX('Impact Enumeration'!A$8:A$206,'Helper Formulas'!$C96)))</f>
        <v/>
      </c>
      <c r="B102" s="15" t="str">
        <f aca="false">IF('Helper Formulas'!$C96="","",IF(INDEX('Impact Enumeration'!D$8:D$206,'Helper Formulas'!$C96)="","",INDEX('Impact Enumeration'!D$8:D$206,'Helper Formulas'!$C96)))</f>
        <v/>
      </c>
      <c r="C102" s="15" t="str">
        <f aca="false">IF('Helper Formulas'!$C96="","",IF(INDEX('Impact Enumeration'!E$8:E$206,'Helper Formulas'!$C96)="","",INDEX('Impact Enumeration'!E$8:E$206,'Helper Formulas'!$C96)))</f>
        <v/>
      </c>
      <c r="D102" s="15" t="str">
        <f aca="false">IF('Helper Formulas'!$C96="","",TRIM(MID(SUBSTITUTE(INDEX('Impact Enumeration'!$G$8:$G$206,'Helper Formulas'!$C96),",",REPT(" ",200)),('Helper Formulas'!$D96-1)*200+1,200)))</f>
        <v/>
      </c>
      <c r="E102" s="10"/>
      <c r="F102" s="15"/>
      <c r="G102" s="10"/>
      <c r="H102" s="15" t="str">
        <f aca="false">IFERROR(B102*F102,"")</f>
        <v/>
      </c>
      <c r="I102" s="25"/>
    </row>
    <row r="103" s="23" customFormat="true" ht="48.85" hidden="false" customHeight="true" outlineLevel="0" collapsed="false">
      <c r="A103" s="15" t="str">
        <f aca="false">IF('Helper Formulas'!$C97="","",IF(INDEX('Impact Enumeration'!A$8:A$206,'Helper Formulas'!$C97)="","",INDEX('Impact Enumeration'!A$8:A$206,'Helper Formulas'!$C97)))</f>
        <v/>
      </c>
      <c r="B103" s="15" t="str">
        <f aca="false">IF('Helper Formulas'!$C97="","",IF(INDEX('Impact Enumeration'!D$8:D$206,'Helper Formulas'!$C97)="","",INDEX('Impact Enumeration'!D$8:D$206,'Helper Formulas'!$C97)))</f>
        <v/>
      </c>
      <c r="C103" s="15" t="str">
        <f aca="false">IF('Helper Formulas'!$C97="","",IF(INDEX('Impact Enumeration'!E$8:E$206,'Helper Formulas'!$C97)="","",INDEX('Impact Enumeration'!E$8:E$206,'Helper Formulas'!$C97)))</f>
        <v/>
      </c>
      <c r="D103" s="15" t="str">
        <f aca="false">IF('Helper Formulas'!$C97="","",TRIM(MID(SUBSTITUTE(INDEX('Impact Enumeration'!$G$8:$G$206,'Helper Formulas'!$C97),",",REPT(" ",200)),('Helper Formulas'!$D97-1)*200+1,200)))</f>
        <v/>
      </c>
      <c r="E103" s="10"/>
      <c r="F103" s="15"/>
      <c r="G103" s="10"/>
      <c r="H103" s="15" t="str">
        <f aca="false">IFERROR(B103*F103,"")</f>
        <v/>
      </c>
      <c r="I103" s="25"/>
    </row>
    <row r="104" customFormat="false" ht="48.85" hidden="false" customHeight="true" outlineLevel="0" collapsed="false">
      <c r="A104" s="15" t="str">
        <f aca="false">IF('Helper Formulas'!$C98="","",IF(INDEX('Impact Enumeration'!A$8:A$206,'Helper Formulas'!$C98)="","",INDEX('Impact Enumeration'!A$8:A$206,'Helper Formulas'!$C98)))</f>
        <v/>
      </c>
      <c r="B104" s="15" t="str">
        <f aca="false">IF('Helper Formulas'!$C98="","",IF(INDEX('Impact Enumeration'!D$8:D$206,'Helper Formulas'!$C98)="","",INDEX('Impact Enumeration'!D$8:D$206,'Helper Formulas'!$C98)))</f>
        <v/>
      </c>
      <c r="C104" s="15" t="str">
        <f aca="false">IF('Helper Formulas'!$C98="","",IF(INDEX('Impact Enumeration'!E$8:E$206,'Helper Formulas'!$C98)="","",INDEX('Impact Enumeration'!E$8:E$206,'Helper Formulas'!$C98)))</f>
        <v/>
      </c>
      <c r="D104" s="15" t="str">
        <f aca="false">IF('Helper Formulas'!$C98="","",TRIM(MID(SUBSTITUTE(INDEX('Impact Enumeration'!$G$8:$G$206,'Helper Formulas'!$C98),",",REPT(" ",200)),('Helper Formulas'!$D98-1)*200+1,200)))</f>
        <v/>
      </c>
      <c r="E104" s="10"/>
      <c r="F104" s="15"/>
      <c r="G104" s="10"/>
      <c r="H104" s="15" t="str">
        <f aca="false">IFERROR(B104*F104,"")</f>
        <v/>
      </c>
      <c r="I104" s="25"/>
      <c r="J104" s="23"/>
      <c r="K104" s="23"/>
      <c r="L104" s="23"/>
      <c r="M104" s="23"/>
    </row>
    <row r="105" customFormat="false" ht="48.85" hidden="false" customHeight="true" outlineLevel="0" collapsed="false">
      <c r="A105" s="15" t="str">
        <f aca="false">IF('Helper Formulas'!$C99="","",IF(INDEX('Impact Enumeration'!A$8:A$206,'Helper Formulas'!$C99)="","",INDEX('Impact Enumeration'!A$8:A$206,'Helper Formulas'!$C99)))</f>
        <v/>
      </c>
      <c r="B105" s="15" t="str">
        <f aca="false">IF('Helper Formulas'!$C99="","",IF(INDEX('Impact Enumeration'!D$8:D$206,'Helper Formulas'!$C99)="","",INDEX('Impact Enumeration'!D$8:D$206,'Helper Formulas'!$C99)))</f>
        <v/>
      </c>
      <c r="C105" s="15" t="str">
        <f aca="false">IF('Helper Formulas'!$C99="","",IF(INDEX('Impact Enumeration'!E$8:E$206,'Helper Formulas'!$C99)="","",INDEX('Impact Enumeration'!E$8:E$206,'Helper Formulas'!$C99)))</f>
        <v/>
      </c>
      <c r="D105" s="15" t="str">
        <f aca="false">IF('Helper Formulas'!$C99="","",TRIM(MID(SUBSTITUTE(INDEX('Impact Enumeration'!$G$8:$G$206,'Helper Formulas'!$C99),",",REPT(" ",200)),('Helper Formulas'!$D99-1)*200+1,200)))</f>
        <v/>
      </c>
      <c r="E105" s="10"/>
      <c r="F105" s="15"/>
      <c r="G105" s="10"/>
      <c r="H105" s="15" t="str">
        <f aca="false">IFERROR(B105*F105,"")</f>
        <v/>
      </c>
      <c r="I105" s="25"/>
      <c r="J105" s="23"/>
      <c r="K105" s="23"/>
      <c r="L105" s="23"/>
      <c r="M105" s="23"/>
    </row>
    <row r="106" customFormat="false" ht="48.85" hidden="false" customHeight="true" outlineLevel="0" collapsed="false">
      <c r="A106" s="15"/>
      <c r="B106" s="15" t="str">
        <f aca="false">IF('Helper Formulas'!$C100="","",IF(INDEX('Impact Enumeration'!D$8:D$206,'Helper Formulas'!$C100)="","",INDEX('Impact Enumeration'!D$8:D$206,'Helper Formulas'!$C100)))</f>
        <v/>
      </c>
      <c r="C106" s="15" t="str">
        <f aca="false">IF('Helper Formulas'!$C100="","",IF(INDEX('Impact Enumeration'!E$8:E$206,'Helper Formulas'!$C100)="","",INDEX('Impact Enumeration'!E$8:E$206,'Helper Formulas'!$C100)))</f>
        <v/>
      </c>
      <c r="D106" s="15" t="str">
        <f aca="false">IF('Helper Formulas'!$C100="","",TRIM(MID(SUBSTITUTE(INDEX('Impact Enumeration'!$G$8:$G$206,'Helper Formulas'!$C100),",",REPT(" ",200)),('Helper Formulas'!$D100-1)*200+1,200)))</f>
        <v/>
      </c>
      <c r="E106" s="10"/>
      <c r="F106" s="15"/>
      <c r="G106" s="10"/>
      <c r="H106" s="15" t="str">
        <f aca="false">IFERROR(B106*F106,"")</f>
        <v/>
      </c>
      <c r="I106" s="25"/>
      <c r="J106" s="23"/>
      <c r="K106" s="23"/>
      <c r="L106" s="23"/>
      <c r="M106" s="23"/>
    </row>
    <row r="107" customFormat="false" ht="48.85" hidden="false" customHeight="true" outlineLevel="0" collapsed="false">
      <c r="A107" s="15" t="str">
        <f aca="false">IF('Helper Formulas'!$C101="","",IF(INDEX('Impact Enumeration'!A$8:A$206,'Helper Formulas'!$C101)="","",INDEX('Impact Enumeration'!A$8:A$206,'Helper Formulas'!$C101)))</f>
        <v/>
      </c>
      <c r="B107" s="15" t="str">
        <f aca="false">IF('Helper Formulas'!$C101="","",IF(INDEX('Impact Enumeration'!D$8:D$206,'Helper Formulas'!$C101)="","",INDEX('Impact Enumeration'!D$8:D$206,'Helper Formulas'!$C101)))</f>
        <v/>
      </c>
      <c r="C107" s="15" t="str">
        <f aca="false">IF('Helper Formulas'!$C101="","",IF(INDEX('Impact Enumeration'!E$8:E$206,'Helper Formulas'!$C101)="","",INDEX('Impact Enumeration'!E$8:E$206,'Helper Formulas'!$C101)))</f>
        <v/>
      </c>
      <c r="D107" s="15" t="str">
        <f aca="false">IF('Helper Formulas'!$C101="","",TRIM(MID(SUBSTITUTE(INDEX('Impact Enumeration'!$G$8:$G$206,'Helper Formulas'!$C101),",",REPT(" ",200)),('Helper Formulas'!$D101-1)*200+1,200)))</f>
        <v/>
      </c>
      <c r="E107" s="10"/>
      <c r="F107" s="15"/>
      <c r="G107" s="10"/>
      <c r="H107" s="15" t="str">
        <f aca="false">IFERROR(B107*F107,"")</f>
        <v/>
      </c>
      <c r="I107" s="25"/>
      <c r="J107" s="10"/>
      <c r="K107" s="10"/>
      <c r="L107" s="10"/>
      <c r="M107" s="10"/>
    </row>
    <row r="108" customFormat="false" ht="12.8" hidden="false" customHeight="true" outlineLevel="0" collapsed="false">
      <c r="A108" s="22"/>
      <c r="B108" s="22"/>
      <c r="C108" s="22"/>
      <c r="D108" s="22"/>
      <c r="E108" s="9"/>
      <c r="F108" s="22"/>
      <c r="G108" s="9"/>
      <c r="H108" s="22"/>
      <c r="I108" s="22"/>
    </row>
  </sheetData>
  <mergeCells count="1">
    <mergeCell ref="A6:D6"/>
  </mergeCells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1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F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" activeCellId="0" sqref="C1"/>
    </sheetView>
  </sheetViews>
  <sheetFormatPr defaultColWidth="11.53515625" defaultRowHeight="12.8" customHeight="false" zeroHeight="false" outlineLevelRow="0" outlineLevelCol="0"/>
  <cols>
    <col collapsed="false" customWidth="false" hidden="false" outlineLevel="0" max="5" min="1" style="19" width="11.53"/>
    <col collapsed="false" customWidth="false" hidden="false" outlineLevel="0" max="16384" min="7" style="19" width="11.53"/>
  </cols>
  <sheetData>
    <row r="2" customFormat="false" ht="12.8" hidden="false" customHeight="false" outlineLevel="0" collapsed="false">
      <c r="A2" s="23" t="n">
        <f aca="false">IF(COUNTA('Impact Enumeration'!A8:G8)=0,0,MAX(1,IF(TRIM('Impact Enumeration'!G8)="",0,LEN('Impact Enumeration'!G8)-LEN(SUBSTITUTE('Impact Enumeration'!G8,",",""))+1)))</f>
        <v>1</v>
      </c>
      <c r="B2" s="23" t="n">
        <f aca="false">SUM(A$1:A1)+1</f>
        <v>1</v>
      </c>
      <c r="C2" s="23" t="n">
        <f aca="false">IF(ROW()-1&gt;SUM($A$2:$A$101),"",MATCH(ROW()-1,$B$2:$B$101,1))</f>
        <v>1</v>
      </c>
      <c r="D2" s="19" t="n">
        <f aca="false">IF(C2="","",ROW()-1-INDEX($B$2:$B$101,C2)+1)</f>
        <v>1</v>
      </c>
    </row>
    <row r="3" customFormat="false" ht="12.8" hidden="false" customHeight="false" outlineLevel="0" collapsed="false">
      <c r="A3" s="23" t="n">
        <f aca="false">IF(COUNTA('Impact Enumeration'!A9:G9)=0,0,MAX(1,IF(TRIM('Impact Enumeration'!G9)="",0,LEN('Impact Enumeration'!G9)-LEN(SUBSTITUTE('Impact Enumeration'!G9,",",""))+1)))</f>
        <v>1</v>
      </c>
      <c r="B3" s="23" t="n">
        <f aca="false">SUM(A$1:A2)+1</f>
        <v>2</v>
      </c>
      <c r="C3" s="23" t="n">
        <f aca="false">IF(ROW()-1&gt;SUM($A$2:$A$101),"",MATCH(ROW()-1,$B$2:$B$101,1))</f>
        <v>2</v>
      </c>
      <c r="D3" s="19" t="n">
        <f aca="false">IF(C3="","",ROW()-1-INDEX($B$2:$B$101,C3)+1)</f>
        <v>1</v>
      </c>
    </row>
    <row r="4" customFormat="false" ht="12.8" hidden="false" customHeight="false" outlineLevel="0" collapsed="false">
      <c r="A4" s="23" t="n">
        <f aca="false">IF(COUNTA('Impact Enumeration'!A10:G10)=0,0,MAX(1,IF(TRIM('Impact Enumeration'!G10)="",0,LEN('Impact Enumeration'!G10)-LEN(SUBSTITUTE('Impact Enumeration'!G10,",",""))+1)))</f>
        <v>1</v>
      </c>
      <c r="B4" s="23" t="n">
        <f aca="false">SUM(A$1:A3)+1</f>
        <v>3</v>
      </c>
      <c r="C4" s="23" t="n">
        <f aca="false">IF(ROW()-1&gt;SUM($A$2:$A$101),"",MATCH(ROW()-1,$B$2:$B$101,1))</f>
        <v>3</v>
      </c>
      <c r="D4" s="19" t="n">
        <f aca="false">IF(C4="","",ROW()-1-INDEX($B$2:$B$101,C4)+1)</f>
        <v>1</v>
      </c>
    </row>
    <row r="5" customFormat="false" ht="12.8" hidden="false" customHeight="false" outlineLevel="0" collapsed="false">
      <c r="A5" s="23" t="n">
        <f aca="false">IF(COUNTA('Impact Enumeration'!A11:G11)=0,0,MAX(1,IF(TRIM('Impact Enumeration'!G11)="",0,LEN('Impact Enumeration'!G11)-LEN(SUBSTITUTE('Impact Enumeration'!G11,",",""))+1)))</f>
        <v>2</v>
      </c>
      <c r="B5" s="23" t="n">
        <f aca="false">SUM(A$1:A4)+1</f>
        <v>4</v>
      </c>
      <c r="C5" s="23" t="n">
        <f aca="false">IF(ROW()-1&gt;SUM($A$2:$A$101),"",MATCH(ROW()-1,$B$2:$B$101,1))</f>
        <v>4</v>
      </c>
      <c r="D5" s="19" t="n">
        <f aca="false">IF(C5="","",ROW()-1-INDEX($B$2:$B$101,C5)+1)</f>
        <v>1</v>
      </c>
    </row>
    <row r="6" customFormat="false" ht="12.8" hidden="false" customHeight="false" outlineLevel="0" collapsed="false">
      <c r="A6" s="23" t="n">
        <f aca="false">IF(COUNTA('Impact Enumeration'!A12:G12)=0,0,MAX(1,IF(TRIM('Impact Enumeration'!G12)="",0,LEN('Impact Enumeration'!G12)-LEN(SUBSTITUTE('Impact Enumeration'!G12,",",""))+1)))</f>
        <v>2</v>
      </c>
      <c r="B6" s="23" t="n">
        <f aca="false">SUM(A$1:A5)+1</f>
        <v>6</v>
      </c>
      <c r="C6" s="23" t="n">
        <f aca="false">IF(ROW()-1&gt;SUM($A$2:$A$101),"",MATCH(ROW()-1,$B$2:$B$101,1))</f>
        <v>4</v>
      </c>
      <c r="D6" s="19" t="n">
        <f aca="false">IF(C6="","",ROW()-1-INDEX($B$2:$B$101,C6)+1)</f>
        <v>2</v>
      </c>
    </row>
    <row r="7" customFormat="false" ht="12.8" hidden="false" customHeight="false" outlineLevel="0" collapsed="false">
      <c r="A7" s="23" t="n">
        <f aca="false">IF(COUNTA('Impact Enumeration'!A13:G13)=0,0,MAX(1,IF(TRIM('Impact Enumeration'!G13)="",0,LEN('Impact Enumeration'!G13)-LEN(SUBSTITUTE('Impact Enumeration'!G13,",",""))+1)))</f>
        <v>1</v>
      </c>
      <c r="B7" s="23" t="n">
        <f aca="false">SUM(A$1:A6)+1</f>
        <v>8</v>
      </c>
      <c r="C7" s="23" t="n">
        <f aca="false">IF(ROW()-1&gt;SUM($A$2:$A$101),"",MATCH(ROW()-1,$B$2:$B$101,1))</f>
        <v>5</v>
      </c>
      <c r="D7" s="19" t="n">
        <f aca="false">IF(C7="","",ROW()-1-INDEX($B$2:$B$101,C7)+1)</f>
        <v>1</v>
      </c>
    </row>
    <row r="8" customFormat="false" ht="12.8" hidden="false" customHeight="false" outlineLevel="0" collapsed="false">
      <c r="A8" s="23" t="n">
        <f aca="false">IF(COUNTA('Impact Enumeration'!A14:G14)=0,0,MAX(1,IF(TRIM('Impact Enumeration'!G14)="",0,LEN('Impact Enumeration'!G14)-LEN(SUBSTITUTE('Impact Enumeration'!G14,",",""))+1)))</f>
        <v>3</v>
      </c>
      <c r="B8" s="23" t="n">
        <f aca="false">SUM(A$1:A7)+1</f>
        <v>9</v>
      </c>
      <c r="C8" s="23" t="n">
        <f aca="false">IF(ROW()-1&gt;SUM($A$2:$A$101),"",MATCH(ROW()-1,$B$2:$B$101,1))</f>
        <v>5</v>
      </c>
      <c r="D8" s="19" t="n">
        <f aca="false">IF(C8="","",ROW()-1-INDEX($B$2:$B$101,C8)+1)</f>
        <v>2</v>
      </c>
    </row>
    <row r="9" customFormat="false" ht="12.8" hidden="false" customHeight="false" outlineLevel="0" collapsed="false">
      <c r="A9" s="23" t="n">
        <f aca="false">IF(COUNTA('Impact Enumeration'!A15:G15)=0,0,MAX(1,IF(TRIM('Impact Enumeration'!G15)="",0,LEN('Impact Enumeration'!G15)-LEN(SUBSTITUTE('Impact Enumeration'!G15,",",""))+1)))</f>
        <v>3</v>
      </c>
      <c r="B9" s="23" t="n">
        <f aca="false">SUM(A$1:A8)+1</f>
        <v>12</v>
      </c>
      <c r="C9" s="23" t="n">
        <f aca="false">IF(ROW()-1&gt;SUM($A$2:$A$101),"",MATCH(ROW()-1,$B$2:$B$101,1))</f>
        <v>6</v>
      </c>
      <c r="D9" s="19" t="n">
        <f aca="false">IF(C9="","",ROW()-1-INDEX($B$2:$B$101,C9)+1)</f>
        <v>1</v>
      </c>
    </row>
    <row r="10" customFormat="false" ht="12.8" hidden="false" customHeight="false" outlineLevel="0" collapsed="false">
      <c r="A10" s="23" t="n">
        <f aca="false">IF(COUNTA('Impact Enumeration'!A16:G16)=0,0,MAX(1,IF(TRIM('Impact Enumeration'!G16)="",0,LEN('Impact Enumeration'!G16)-LEN(SUBSTITUTE('Impact Enumeration'!G16,",",""))+1)))</f>
        <v>1</v>
      </c>
      <c r="B10" s="23" t="n">
        <f aca="false">SUM(A$1:A9)+1</f>
        <v>15</v>
      </c>
      <c r="C10" s="23" t="n">
        <f aca="false">IF(ROW()-1&gt;SUM($A$2:$A$101),"",MATCH(ROW()-1,$B$2:$B$101,1))</f>
        <v>7</v>
      </c>
      <c r="D10" s="19" t="n">
        <f aca="false">IF(C10="","",ROW()-1-INDEX($B$2:$B$101,C10)+1)</f>
        <v>1</v>
      </c>
    </row>
    <row r="11" customFormat="false" ht="12.8" hidden="false" customHeight="false" outlineLevel="0" collapsed="false">
      <c r="A11" s="23" t="n">
        <f aca="false">IF(COUNTA('Impact Enumeration'!A17:G17)=0,0,MAX(1,IF(TRIM('Impact Enumeration'!G17)="",0,LEN('Impact Enumeration'!G17)-LEN(SUBSTITUTE('Impact Enumeration'!G17,",",""))+1)))</f>
        <v>1</v>
      </c>
      <c r="B11" s="23" t="n">
        <f aca="false">SUM(A$1:A10)+1</f>
        <v>16</v>
      </c>
      <c r="C11" s="23" t="n">
        <f aca="false">IF(ROW()-1&gt;SUM($A$2:$A$101),"",MATCH(ROW()-1,$B$2:$B$101,1))</f>
        <v>7</v>
      </c>
      <c r="D11" s="19" t="n">
        <f aca="false">IF(C11="","",ROW()-1-INDEX($B$2:$B$101,C11)+1)</f>
        <v>2</v>
      </c>
    </row>
    <row r="12" customFormat="false" ht="12.8" hidden="false" customHeight="false" outlineLevel="0" collapsed="false">
      <c r="A12" s="23" t="n">
        <f aca="false">IF(COUNTA('Impact Enumeration'!A18:G18)=0,0,MAX(1,IF(TRIM('Impact Enumeration'!G18)="",0,LEN('Impact Enumeration'!G18)-LEN(SUBSTITUTE('Impact Enumeration'!G18,",",""))+1)))</f>
        <v>0</v>
      </c>
      <c r="B12" s="23" t="n">
        <f aca="false">SUM(A$1:A11)+1</f>
        <v>17</v>
      </c>
      <c r="C12" s="23" t="n">
        <f aca="false">IF(ROW()-1&gt;SUM($A$2:$A$101),"",MATCH(ROW()-1,$B$2:$B$101,1))</f>
        <v>7</v>
      </c>
      <c r="D12" s="19" t="n">
        <f aca="false">IF(C12="","",ROW()-1-INDEX($B$2:$B$101,C12)+1)</f>
        <v>3</v>
      </c>
    </row>
    <row r="13" customFormat="false" ht="12.8" hidden="false" customHeight="false" outlineLevel="0" collapsed="false">
      <c r="A13" s="23" t="n">
        <f aca="false">IF(COUNTA('Impact Enumeration'!A19:G19)=0,0,MAX(1,IF(TRIM('Impact Enumeration'!G19)="",0,LEN('Impact Enumeration'!G19)-LEN(SUBSTITUTE('Impact Enumeration'!G19,",",""))+1)))</f>
        <v>0</v>
      </c>
      <c r="B13" s="23" t="n">
        <f aca="false">SUM(A$1:A12)+1</f>
        <v>17</v>
      </c>
      <c r="C13" s="23" t="n">
        <f aca="false">IF(ROW()-1&gt;SUM($A$2:$A$101),"",MATCH(ROW()-1,$B$2:$B$101,1))</f>
        <v>8</v>
      </c>
      <c r="D13" s="19" t="n">
        <f aca="false">IF(C13="","",ROW()-1-INDEX($B$2:$B$101,C13)+1)</f>
        <v>1</v>
      </c>
    </row>
    <row r="14" customFormat="false" ht="12.8" hidden="false" customHeight="false" outlineLevel="0" collapsed="false">
      <c r="A14" s="23" t="n">
        <f aca="false">IF(COUNTA('Impact Enumeration'!A20:G20)=0,0,MAX(1,IF(TRIM('Impact Enumeration'!G20)="",0,LEN('Impact Enumeration'!G20)-LEN(SUBSTITUTE('Impact Enumeration'!G20,",",""))+1)))</f>
        <v>0</v>
      </c>
      <c r="B14" s="23" t="n">
        <f aca="false">SUM(A$1:A13)+1</f>
        <v>17</v>
      </c>
      <c r="C14" s="23" t="n">
        <f aca="false">IF(ROW()-1&gt;SUM($A$2:$A$101),"",MATCH(ROW()-1,$B$2:$B$101,1))</f>
        <v>8</v>
      </c>
      <c r="D14" s="19" t="n">
        <f aca="false">IF(C14="","",ROW()-1-INDEX($B$2:$B$101,C14)+1)</f>
        <v>2</v>
      </c>
    </row>
    <row r="15" customFormat="false" ht="12.8" hidden="false" customHeight="false" outlineLevel="0" collapsed="false">
      <c r="A15" s="23" t="n">
        <f aca="false">IF(COUNTA('Impact Enumeration'!A21:G21)=0,0,MAX(1,IF(TRIM('Impact Enumeration'!G21)="",0,LEN('Impact Enumeration'!G21)-LEN(SUBSTITUTE('Impact Enumeration'!G21,",",""))+1)))</f>
        <v>0</v>
      </c>
      <c r="B15" s="23" t="n">
        <f aca="false">SUM(A$1:A14)+1</f>
        <v>17</v>
      </c>
      <c r="C15" s="23" t="n">
        <f aca="false">IF(ROW()-1&gt;SUM($A$2:$A$101),"",MATCH(ROW()-1,$B$2:$B$101,1))</f>
        <v>8</v>
      </c>
      <c r="D15" s="19" t="n">
        <f aca="false">IF(C15="","",ROW()-1-INDEX($B$2:$B$101,C15)+1)</f>
        <v>3</v>
      </c>
    </row>
    <row r="16" customFormat="false" ht="12.8" hidden="false" customHeight="false" outlineLevel="0" collapsed="false">
      <c r="A16" s="23" t="n">
        <f aca="false">IF(COUNTA('Impact Enumeration'!A22:G22)=0,0,MAX(1,IF(TRIM('Impact Enumeration'!G22)="",0,LEN('Impact Enumeration'!G22)-LEN(SUBSTITUTE('Impact Enumeration'!G22,",",""))+1)))</f>
        <v>0</v>
      </c>
      <c r="B16" s="23" t="n">
        <f aca="false">SUM(A$1:A15)+1</f>
        <v>17</v>
      </c>
      <c r="C16" s="23" t="n">
        <f aca="false">IF(ROW()-1&gt;SUM($A$2:$A$101),"",MATCH(ROW()-1,$B$2:$B$101,1))</f>
        <v>9</v>
      </c>
      <c r="D16" s="19" t="n">
        <f aca="false">IF(C16="","",ROW()-1-INDEX($B$2:$B$101,C16)+1)</f>
        <v>1</v>
      </c>
    </row>
    <row r="17" customFormat="false" ht="12.8" hidden="false" customHeight="false" outlineLevel="0" collapsed="false">
      <c r="A17" s="23" t="n">
        <f aca="false">IF(COUNTA('Impact Enumeration'!A23:G23)=0,0,MAX(1,IF(TRIM('Impact Enumeration'!G23)="",0,LEN('Impact Enumeration'!G23)-LEN(SUBSTITUTE('Impact Enumeration'!G23,",",""))+1)))</f>
        <v>0</v>
      </c>
      <c r="B17" s="23" t="n">
        <f aca="false">SUM(A$1:A16)+1</f>
        <v>17</v>
      </c>
      <c r="C17" s="23" t="n">
        <f aca="false">IF(ROW()-1&gt;SUM($A$2:$A$101),"",MATCH(ROW()-1,$B$2:$B$101,1))</f>
        <v>10</v>
      </c>
      <c r="D17" s="19" t="n">
        <f aca="false">IF(C17="","",ROW()-1-INDEX($B$2:$B$101,C17)+1)</f>
        <v>1</v>
      </c>
    </row>
    <row r="18" customFormat="false" ht="12.8" hidden="false" customHeight="false" outlineLevel="0" collapsed="false">
      <c r="A18" s="23" t="n">
        <f aca="false">IF(COUNTA('Impact Enumeration'!A24:G24)=0,0,MAX(1,IF(TRIM('Impact Enumeration'!G24)="",0,LEN('Impact Enumeration'!G24)-LEN(SUBSTITUTE('Impact Enumeration'!G24,",",""))+1)))</f>
        <v>0</v>
      </c>
      <c r="B18" s="23" t="n">
        <f aca="false">SUM(A$1:A17)+1</f>
        <v>17</v>
      </c>
      <c r="C18" s="23" t="str">
        <f aca="false">IF(ROW()-1&gt;SUM($A$2:$A$101),"",MATCH(ROW()-1,$B$2:$B$101,1))</f>
        <v/>
      </c>
      <c r="D18" s="19" t="str">
        <f aca="false">IF(C18="","",ROW()-1-INDEX($B$2:$B$101,C18)+1)</f>
        <v/>
      </c>
    </row>
    <row r="19" customFormat="false" ht="12.8" hidden="false" customHeight="false" outlineLevel="0" collapsed="false">
      <c r="A19" s="23" t="n">
        <f aca="false">IF(COUNTA('Impact Enumeration'!A25:G25)=0,0,MAX(1,IF(TRIM('Impact Enumeration'!G25)="",0,LEN('Impact Enumeration'!G25)-LEN(SUBSTITUTE('Impact Enumeration'!G25,",",""))+1)))</f>
        <v>0</v>
      </c>
      <c r="B19" s="23" t="n">
        <f aca="false">SUM(A$1:A18)+1</f>
        <v>17</v>
      </c>
      <c r="C19" s="23" t="str">
        <f aca="false">IF(ROW()-1&gt;SUM($A$2:$A$101),"",MATCH(ROW()-1,$B$2:$B$101,1))</f>
        <v/>
      </c>
      <c r="D19" s="19" t="str">
        <f aca="false">IF(C19="","",ROW()-1-INDEX($B$2:$B$101,C19)+1)</f>
        <v/>
      </c>
    </row>
    <row r="20" customFormat="false" ht="12.8" hidden="false" customHeight="false" outlineLevel="0" collapsed="false">
      <c r="A20" s="23" t="n">
        <f aca="false">IF(COUNTA('Impact Enumeration'!A26:G26)=0,0,MAX(1,IF(TRIM('Impact Enumeration'!G26)="",0,LEN('Impact Enumeration'!G26)-LEN(SUBSTITUTE('Impact Enumeration'!G26,",",""))+1)))</f>
        <v>0</v>
      </c>
      <c r="B20" s="23" t="n">
        <f aca="false">SUM(A$1:A19)+1</f>
        <v>17</v>
      </c>
      <c r="C20" s="23" t="str">
        <f aca="false">IF(ROW()-1&gt;SUM($A$2:$A$101),"",MATCH(ROW()-1,$B$2:$B$101,1))</f>
        <v/>
      </c>
      <c r="D20" s="19" t="str">
        <f aca="false">IF(C20="","",ROW()-1-INDEX($B$2:$B$101,C20)+1)</f>
        <v/>
      </c>
    </row>
    <row r="21" customFormat="false" ht="12.8" hidden="false" customHeight="false" outlineLevel="0" collapsed="false">
      <c r="A21" s="23" t="n">
        <f aca="false">IF(COUNTA('Impact Enumeration'!A27:G27)=0,0,MAX(1,IF(TRIM('Impact Enumeration'!G27)="",0,LEN('Impact Enumeration'!G27)-LEN(SUBSTITUTE('Impact Enumeration'!G27,",",""))+1)))</f>
        <v>0</v>
      </c>
      <c r="B21" s="23" t="n">
        <f aca="false">SUM(A$1:A20)+1</f>
        <v>17</v>
      </c>
      <c r="C21" s="23" t="str">
        <f aca="false">IF(ROW()-1&gt;SUM($A$2:$A$101),"",MATCH(ROW()-1,$B$2:$B$101,1))</f>
        <v/>
      </c>
      <c r="D21" s="19" t="str">
        <f aca="false">IF(C21="","",ROW()-1-INDEX($B$2:$B$101,C21)+1)</f>
        <v/>
      </c>
    </row>
    <row r="22" customFormat="false" ht="12.8" hidden="false" customHeight="false" outlineLevel="0" collapsed="false">
      <c r="A22" s="23" t="n">
        <f aca="false">IF(COUNTA('Impact Enumeration'!A28:G28)=0,0,MAX(1,IF(TRIM('Impact Enumeration'!G28)="",0,LEN('Impact Enumeration'!G28)-LEN(SUBSTITUTE('Impact Enumeration'!G28,",",""))+1)))</f>
        <v>0</v>
      </c>
      <c r="B22" s="23" t="n">
        <f aca="false">SUM(A$1:A21)+1</f>
        <v>17</v>
      </c>
      <c r="C22" s="23" t="str">
        <f aca="false">IF(ROW()-1&gt;SUM($A$2:$A$101),"",MATCH(ROW()-1,$B$2:$B$101,1))</f>
        <v/>
      </c>
      <c r="D22" s="19" t="str">
        <f aca="false">IF(C22="","",ROW()-1-INDEX($B$2:$B$101,C22)+1)</f>
        <v/>
      </c>
    </row>
    <row r="23" customFormat="false" ht="12.8" hidden="false" customHeight="false" outlineLevel="0" collapsed="false">
      <c r="A23" s="23" t="n">
        <f aca="false">IF(COUNTA('Impact Enumeration'!A29:G29)=0,0,MAX(1,IF(TRIM('Impact Enumeration'!G29)="",0,LEN('Impact Enumeration'!G29)-LEN(SUBSTITUTE('Impact Enumeration'!G29,",",""))+1)))</f>
        <v>0</v>
      </c>
      <c r="B23" s="23" t="n">
        <f aca="false">SUM(A$1:A22)+1</f>
        <v>17</v>
      </c>
      <c r="C23" s="23" t="str">
        <f aca="false">IF(ROW()-1&gt;SUM($A$2:$A$101),"",MATCH(ROW()-1,$B$2:$B$101,1))</f>
        <v/>
      </c>
      <c r="D23" s="19" t="str">
        <f aca="false">IF(C23="","",ROW()-1-INDEX($B$2:$B$101,C23)+1)</f>
        <v/>
      </c>
    </row>
    <row r="24" customFormat="false" ht="12.8" hidden="false" customHeight="false" outlineLevel="0" collapsed="false">
      <c r="A24" s="23" t="n">
        <f aca="false">IF(COUNTA('Impact Enumeration'!A30:G30)=0,0,MAX(1,IF(TRIM('Impact Enumeration'!G30)="",0,LEN('Impact Enumeration'!G30)-LEN(SUBSTITUTE('Impact Enumeration'!G30,",",""))+1)))</f>
        <v>0</v>
      </c>
      <c r="B24" s="23" t="n">
        <f aca="false">SUM(A$1:A23)+1</f>
        <v>17</v>
      </c>
      <c r="C24" s="23" t="str">
        <f aca="false">IF(ROW()-1&gt;SUM($A$2:$A$101),"",MATCH(ROW()-1,$B$2:$B$101,1))</f>
        <v/>
      </c>
      <c r="D24" s="19" t="str">
        <f aca="false">IF(C24="","",ROW()-1-INDEX($B$2:$B$101,C24)+1)</f>
        <v/>
      </c>
    </row>
    <row r="25" customFormat="false" ht="12.8" hidden="false" customHeight="false" outlineLevel="0" collapsed="false">
      <c r="A25" s="23" t="n">
        <f aca="false">IF(COUNTA('Impact Enumeration'!A31:G31)=0,0,MAX(1,IF(TRIM('Impact Enumeration'!G31)="",0,LEN('Impact Enumeration'!G31)-LEN(SUBSTITUTE('Impact Enumeration'!G31,",",""))+1)))</f>
        <v>0</v>
      </c>
      <c r="B25" s="23" t="n">
        <f aca="false">SUM(A$1:A24)+1</f>
        <v>17</v>
      </c>
      <c r="C25" s="23" t="str">
        <f aca="false">IF(ROW()-1&gt;SUM($A$2:$A$101),"",MATCH(ROW()-1,$B$2:$B$101,1))</f>
        <v/>
      </c>
      <c r="D25" s="19" t="str">
        <f aca="false">IF(C25="","",ROW()-1-INDEX($B$2:$B$101,C25)+1)</f>
        <v/>
      </c>
    </row>
    <row r="26" customFormat="false" ht="12.8" hidden="false" customHeight="false" outlineLevel="0" collapsed="false">
      <c r="A26" s="23" t="n">
        <f aca="false">IF(COUNTA('Impact Enumeration'!A32:G32)=0,0,MAX(1,IF(TRIM('Impact Enumeration'!G32)="",0,LEN('Impact Enumeration'!G32)-LEN(SUBSTITUTE('Impact Enumeration'!G32,",",""))+1)))</f>
        <v>0</v>
      </c>
      <c r="B26" s="23" t="n">
        <f aca="false">SUM(A$1:A25)+1</f>
        <v>17</v>
      </c>
      <c r="C26" s="23" t="str">
        <f aca="false">IF(ROW()-1&gt;SUM($A$2:$A$101),"",MATCH(ROW()-1,$B$2:$B$101,1))</f>
        <v/>
      </c>
      <c r="D26" s="19" t="str">
        <f aca="false">IF(C26="","",ROW()-1-INDEX($B$2:$B$101,C26)+1)</f>
        <v/>
      </c>
    </row>
    <row r="27" customFormat="false" ht="12.8" hidden="false" customHeight="false" outlineLevel="0" collapsed="false">
      <c r="A27" s="23" t="n">
        <f aca="false">IF(COUNTA('Impact Enumeration'!A33:G33)=0,0,MAX(1,IF(TRIM('Impact Enumeration'!G33)="",0,LEN('Impact Enumeration'!G33)-LEN(SUBSTITUTE('Impact Enumeration'!G33,",",""))+1)))</f>
        <v>0</v>
      </c>
      <c r="B27" s="23" t="n">
        <f aca="false">SUM(A$1:A26)+1</f>
        <v>17</v>
      </c>
      <c r="C27" s="23" t="str">
        <f aca="false">IF(ROW()-1&gt;SUM($A$2:$A$101),"",MATCH(ROW()-1,$B$2:$B$101,1))</f>
        <v/>
      </c>
      <c r="D27" s="19" t="str">
        <f aca="false">IF(C27="","",ROW()-1-INDEX($B$2:$B$101,C27)+1)</f>
        <v/>
      </c>
    </row>
    <row r="28" customFormat="false" ht="12.8" hidden="false" customHeight="false" outlineLevel="0" collapsed="false">
      <c r="A28" s="23" t="n">
        <f aca="false">IF(COUNTA('Impact Enumeration'!A34:G34)=0,0,MAX(1,IF(TRIM('Impact Enumeration'!G34)="",0,LEN('Impact Enumeration'!G34)-LEN(SUBSTITUTE('Impact Enumeration'!G34,",",""))+1)))</f>
        <v>0</v>
      </c>
      <c r="B28" s="23" t="n">
        <f aca="false">SUM(A$1:A27)+1</f>
        <v>17</v>
      </c>
      <c r="C28" s="23" t="str">
        <f aca="false">IF(ROW()-1&gt;SUM($A$2:$A$101),"",MATCH(ROW()-1,$B$2:$B$101,1))</f>
        <v/>
      </c>
      <c r="D28" s="19" t="str">
        <f aca="false">IF(C28="","",ROW()-1-INDEX($B$2:$B$101,C28)+1)</f>
        <v/>
      </c>
    </row>
    <row r="29" customFormat="false" ht="12.8" hidden="false" customHeight="false" outlineLevel="0" collapsed="false">
      <c r="A29" s="23" t="n">
        <f aca="false">IF(COUNTA('Impact Enumeration'!A35:G35)=0,0,MAX(1,IF(TRIM('Impact Enumeration'!G35)="",0,LEN('Impact Enumeration'!G35)-LEN(SUBSTITUTE('Impact Enumeration'!G35,",",""))+1)))</f>
        <v>0</v>
      </c>
      <c r="B29" s="23" t="n">
        <f aca="false">SUM(A$1:A28)+1</f>
        <v>17</v>
      </c>
      <c r="C29" s="23" t="str">
        <f aca="false">IF(ROW()-1&gt;SUM($A$2:$A$101),"",MATCH(ROW()-1,$B$2:$B$101,1))</f>
        <v/>
      </c>
      <c r="D29" s="19" t="str">
        <f aca="false">IF(C29="","",ROW()-1-INDEX($B$2:$B$101,C29)+1)</f>
        <v/>
      </c>
    </row>
    <row r="30" customFormat="false" ht="12.8" hidden="false" customHeight="false" outlineLevel="0" collapsed="false">
      <c r="A30" s="23" t="n">
        <f aca="false">IF(COUNTA('Impact Enumeration'!A36:G36)=0,0,MAX(1,IF(TRIM('Impact Enumeration'!G36)="",0,LEN('Impact Enumeration'!G36)-LEN(SUBSTITUTE('Impact Enumeration'!G36,",",""))+1)))</f>
        <v>0</v>
      </c>
      <c r="B30" s="23" t="n">
        <f aca="false">SUM(A$1:A29)+1</f>
        <v>17</v>
      </c>
      <c r="C30" s="23" t="str">
        <f aca="false">IF(ROW()-1&gt;SUM($A$2:$A$101),"",MATCH(ROW()-1,$B$2:$B$101,1))</f>
        <v/>
      </c>
      <c r="D30" s="19" t="str">
        <f aca="false">IF(C30="","",ROW()-1-INDEX($B$2:$B$101,C30)+1)</f>
        <v/>
      </c>
    </row>
    <row r="31" customFormat="false" ht="12.8" hidden="false" customHeight="false" outlineLevel="0" collapsed="false">
      <c r="A31" s="23" t="n">
        <f aca="false">IF(COUNTA('Impact Enumeration'!A37:G37)=0,0,MAX(1,IF(TRIM('Impact Enumeration'!G37)="",0,LEN('Impact Enumeration'!G37)-LEN(SUBSTITUTE('Impact Enumeration'!G37,",",""))+1)))</f>
        <v>0</v>
      </c>
      <c r="B31" s="23" t="n">
        <f aca="false">SUM(A$1:A30)+1</f>
        <v>17</v>
      </c>
      <c r="C31" s="23" t="str">
        <f aca="false">IF(ROW()-1&gt;SUM($A$2:$A$101),"",MATCH(ROW()-1,$B$2:$B$101,1))</f>
        <v/>
      </c>
      <c r="D31" s="19" t="str">
        <f aca="false">IF(C31="","",ROW()-1-INDEX($B$2:$B$101,C31)+1)</f>
        <v/>
      </c>
    </row>
    <row r="32" customFormat="false" ht="12.8" hidden="false" customHeight="false" outlineLevel="0" collapsed="false">
      <c r="A32" s="23" t="n">
        <f aca="false">IF(COUNTA('Impact Enumeration'!A38:G38)=0,0,MAX(1,IF(TRIM('Impact Enumeration'!G38)="",0,LEN('Impact Enumeration'!G38)-LEN(SUBSTITUTE('Impact Enumeration'!G38,",",""))+1)))</f>
        <v>0</v>
      </c>
      <c r="B32" s="23" t="n">
        <f aca="false">SUM(A$1:A31)+1</f>
        <v>17</v>
      </c>
      <c r="C32" s="23" t="str">
        <f aca="false">IF(ROW()-1&gt;SUM($A$2:$A$101),"",MATCH(ROW()-1,$B$2:$B$101,1))</f>
        <v/>
      </c>
      <c r="D32" s="19" t="str">
        <f aca="false">IF(C32="","",ROW()-1-INDEX($B$2:$B$101,C32)+1)</f>
        <v/>
      </c>
    </row>
    <row r="33" customFormat="false" ht="12.8" hidden="false" customHeight="false" outlineLevel="0" collapsed="false">
      <c r="A33" s="23" t="n">
        <f aca="false">IF(COUNTA('Impact Enumeration'!A39:G39)=0,0,MAX(1,IF(TRIM('Impact Enumeration'!G39)="",0,LEN('Impact Enumeration'!G39)-LEN(SUBSTITUTE('Impact Enumeration'!G39,",",""))+1)))</f>
        <v>0</v>
      </c>
      <c r="B33" s="23" t="n">
        <f aca="false">SUM(A$1:A32)+1</f>
        <v>17</v>
      </c>
      <c r="C33" s="23" t="str">
        <f aca="false">IF(ROW()-1&gt;SUM($A$2:$A$101),"",MATCH(ROW()-1,$B$2:$B$101,1))</f>
        <v/>
      </c>
      <c r="D33" s="19" t="str">
        <f aca="false">IF(C33="","",ROW()-1-INDEX($B$2:$B$101,C33)+1)</f>
        <v/>
      </c>
    </row>
    <row r="34" customFormat="false" ht="12.8" hidden="false" customHeight="false" outlineLevel="0" collapsed="false">
      <c r="A34" s="23" t="n">
        <f aca="false">IF(COUNTA('Impact Enumeration'!A40:G40)=0,0,MAX(1,IF(TRIM('Impact Enumeration'!G40)="",0,LEN('Impact Enumeration'!G40)-LEN(SUBSTITUTE('Impact Enumeration'!G40,",",""))+1)))</f>
        <v>0</v>
      </c>
      <c r="B34" s="23" t="n">
        <f aca="false">SUM(A$1:A33)+1</f>
        <v>17</v>
      </c>
      <c r="C34" s="23" t="str">
        <f aca="false">IF(ROW()-1&gt;SUM($A$2:$A$101),"",MATCH(ROW()-1,$B$2:$B$101,1))</f>
        <v/>
      </c>
      <c r="D34" s="19" t="str">
        <f aca="false">IF(C34="","",ROW()-1-INDEX($B$2:$B$101,C34)+1)</f>
        <v/>
      </c>
    </row>
    <row r="35" customFormat="false" ht="12.8" hidden="false" customHeight="false" outlineLevel="0" collapsed="false">
      <c r="A35" s="23" t="n">
        <f aca="false">IF(COUNTA('Impact Enumeration'!A41:G41)=0,0,MAX(1,IF(TRIM('Impact Enumeration'!G41)="",0,LEN('Impact Enumeration'!G41)-LEN(SUBSTITUTE('Impact Enumeration'!G41,",",""))+1)))</f>
        <v>0</v>
      </c>
      <c r="B35" s="23" t="n">
        <f aca="false">SUM(A$1:A34)+1</f>
        <v>17</v>
      </c>
      <c r="C35" s="23" t="str">
        <f aca="false">IF(ROW()-1&gt;SUM($A$2:$A$101),"",MATCH(ROW()-1,$B$2:$B$101,1))</f>
        <v/>
      </c>
      <c r="D35" s="19" t="str">
        <f aca="false">IF(C35="","",ROW()-1-INDEX($B$2:$B$101,C35)+1)</f>
        <v/>
      </c>
    </row>
    <row r="36" customFormat="false" ht="12.8" hidden="false" customHeight="false" outlineLevel="0" collapsed="false">
      <c r="A36" s="23" t="n">
        <f aca="false">IF(COUNTA('Impact Enumeration'!A42:G42)=0,0,MAX(1,IF(TRIM('Impact Enumeration'!G42)="",0,LEN('Impact Enumeration'!G42)-LEN(SUBSTITUTE('Impact Enumeration'!G42,",",""))+1)))</f>
        <v>0</v>
      </c>
      <c r="B36" s="23" t="n">
        <f aca="false">SUM(A$1:A35)+1</f>
        <v>17</v>
      </c>
      <c r="C36" s="23" t="str">
        <f aca="false">IF(ROW()-1&gt;SUM($A$2:$A$101),"",MATCH(ROW()-1,$B$2:$B$101,1))</f>
        <v/>
      </c>
      <c r="D36" s="19" t="str">
        <f aca="false">IF(C36="","",ROW()-1-INDEX($B$2:$B$101,C36)+1)</f>
        <v/>
      </c>
    </row>
    <row r="37" customFormat="false" ht="12.8" hidden="false" customHeight="false" outlineLevel="0" collapsed="false">
      <c r="A37" s="23" t="n">
        <f aca="false">IF(COUNTA('Impact Enumeration'!A43:G43)=0,0,MAX(1,IF(TRIM('Impact Enumeration'!G43)="",0,LEN('Impact Enumeration'!G43)-LEN(SUBSTITUTE('Impact Enumeration'!G43,",",""))+1)))</f>
        <v>0</v>
      </c>
      <c r="B37" s="23" t="n">
        <f aca="false">SUM(A$1:A36)+1</f>
        <v>17</v>
      </c>
      <c r="C37" s="23" t="str">
        <f aca="false">IF(ROW()-1&gt;SUM($A$2:$A$101),"",MATCH(ROW()-1,$B$2:$B$101,1))</f>
        <v/>
      </c>
      <c r="D37" s="19" t="str">
        <f aca="false">IF(C37="","",ROW()-1-INDEX($B$2:$B$101,C37)+1)</f>
        <v/>
      </c>
    </row>
    <row r="38" customFormat="false" ht="12.8" hidden="false" customHeight="false" outlineLevel="0" collapsed="false">
      <c r="A38" s="23" t="n">
        <f aca="false">IF(COUNTA('Impact Enumeration'!A44:G44)=0,0,MAX(1,IF(TRIM('Impact Enumeration'!G44)="",0,LEN('Impact Enumeration'!G44)-LEN(SUBSTITUTE('Impact Enumeration'!G44,",",""))+1)))</f>
        <v>0</v>
      </c>
      <c r="B38" s="23" t="n">
        <f aca="false">SUM(A$1:A37)+1</f>
        <v>17</v>
      </c>
      <c r="C38" s="23" t="str">
        <f aca="false">IF(ROW()-1&gt;SUM($A$2:$A$101),"",MATCH(ROW()-1,$B$2:$B$101,1))</f>
        <v/>
      </c>
      <c r="D38" s="19" t="str">
        <f aca="false">IF(C38="","",ROW()-1-INDEX($B$2:$B$101,C38)+1)</f>
        <v/>
      </c>
    </row>
    <row r="39" customFormat="false" ht="12.8" hidden="false" customHeight="false" outlineLevel="0" collapsed="false">
      <c r="A39" s="23" t="n">
        <f aca="false">IF(COUNTA('Impact Enumeration'!A45:G45)=0,0,MAX(1,IF(TRIM('Impact Enumeration'!G45)="",0,LEN('Impact Enumeration'!G45)-LEN(SUBSTITUTE('Impact Enumeration'!G45,",",""))+1)))</f>
        <v>0</v>
      </c>
      <c r="B39" s="23" t="n">
        <f aca="false">SUM(A$1:A38)+1</f>
        <v>17</v>
      </c>
      <c r="C39" s="23" t="str">
        <f aca="false">IF(ROW()-1&gt;SUM($A$2:$A$101),"",MATCH(ROW()-1,$B$2:$B$101,1))</f>
        <v/>
      </c>
      <c r="D39" s="19" t="str">
        <f aca="false">IF(C39="","",ROW()-1-INDEX($B$2:$B$101,C39)+1)</f>
        <v/>
      </c>
    </row>
    <row r="40" customFormat="false" ht="12.8" hidden="false" customHeight="false" outlineLevel="0" collapsed="false">
      <c r="A40" s="23" t="n">
        <f aca="false">IF(COUNTA('Impact Enumeration'!A46:G46)=0,0,MAX(1,IF(TRIM('Impact Enumeration'!G46)="",0,LEN('Impact Enumeration'!G46)-LEN(SUBSTITUTE('Impact Enumeration'!G46,",",""))+1)))</f>
        <v>0</v>
      </c>
      <c r="B40" s="23" t="n">
        <f aca="false">SUM(A$1:A39)+1</f>
        <v>17</v>
      </c>
      <c r="C40" s="23" t="str">
        <f aca="false">IF(ROW()-1&gt;SUM($A$2:$A$101),"",MATCH(ROW()-1,$B$2:$B$101,1))</f>
        <v/>
      </c>
      <c r="D40" s="19" t="str">
        <f aca="false">IF(C40="","",ROW()-1-INDEX($B$2:$B$101,C40)+1)</f>
        <v/>
      </c>
    </row>
    <row r="41" customFormat="false" ht="12.8" hidden="false" customHeight="false" outlineLevel="0" collapsed="false">
      <c r="A41" s="23" t="n">
        <f aca="false">IF(COUNTA('Impact Enumeration'!A47:G47)=0,0,MAX(1,IF(TRIM('Impact Enumeration'!G47)="",0,LEN('Impact Enumeration'!G47)-LEN(SUBSTITUTE('Impact Enumeration'!G47,",",""))+1)))</f>
        <v>0</v>
      </c>
      <c r="B41" s="23" t="n">
        <f aca="false">SUM(A$1:A40)+1</f>
        <v>17</v>
      </c>
      <c r="C41" s="23" t="str">
        <f aca="false">IF(ROW()-1&gt;SUM($A$2:$A$101),"",MATCH(ROW()-1,$B$2:$B$101,1))</f>
        <v/>
      </c>
      <c r="D41" s="19" t="str">
        <f aca="false">IF(C41="","",ROW()-1-INDEX($B$2:$B$101,C41)+1)</f>
        <v/>
      </c>
    </row>
    <row r="42" customFormat="false" ht="12.8" hidden="false" customHeight="false" outlineLevel="0" collapsed="false">
      <c r="A42" s="23" t="n">
        <f aca="false">IF(COUNTA('Impact Enumeration'!A48:G48)=0,0,MAX(1,IF(TRIM('Impact Enumeration'!G48)="",0,LEN('Impact Enumeration'!G48)-LEN(SUBSTITUTE('Impact Enumeration'!G48,",",""))+1)))</f>
        <v>0</v>
      </c>
      <c r="B42" s="23" t="n">
        <f aca="false">SUM(A$1:A41)+1</f>
        <v>17</v>
      </c>
      <c r="C42" s="23" t="str">
        <f aca="false">IF(ROW()-1&gt;SUM($A$2:$A$101),"",MATCH(ROW()-1,$B$2:$B$101,1))</f>
        <v/>
      </c>
      <c r="D42" s="19" t="str">
        <f aca="false">IF(C42="","",ROW()-1-INDEX($B$2:$B$101,C42)+1)</f>
        <v/>
      </c>
    </row>
    <row r="43" customFormat="false" ht="12.8" hidden="false" customHeight="false" outlineLevel="0" collapsed="false">
      <c r="A43" s="23" t="n">
        <f aca="false">IF(COUNTA('Impact Enumeration'!A49:G49)=0,0,MAX(1,IF(TRIM('Impact Enumeration'!G49)="",0,LEN('Impact Enumeration'!G49)-LEN(SUBSTITUTE('Impact Enumeration'!G49,",",""))+1)))</f>
        <v>0</v>
      </c>
      <c r="B43" s="23" t="n">
        <f aca="false">SUM(A$1:A42)+1</f>
        <v>17</v>
      </c>
      <c r="C43" s="23" t="str">
        <f aca="false">IF(ROW()-1&gt;SUM($A$2:$A$101),"",MATCH(ROW()-1,$B$2:$B$101,1))</f>
        <v/>
      </c>
      <c r="D43" s="19" t="str">
        <f aca="false">IF(C43="","",ROW()-1-INDEX($B$2:$B$101,C43)+1)</f>
        <v/>
      </c>
    </row>
    <row r="44" customFormat="false" ht="12.8" hidden="false" customHeight="false" outlineLevel="0" collapsed="false">
      <c r="A44" s="23" t="n">
        <f aca="false">IF(COUNTA('Impact Enumeration'!A50:G50)=0,0,MAX(1,IF(TRIM('Impact Enumeration'!G50)="",0,LEN('Impact Enumeration'!G50)-LEN(SUBSTITUTE('Impact Enumeration'!G50,",",""))+1)))</f>
        <v>0</v>
      </c>
      <c r="B44" s="23" t="n">
        <f aca="false">SUM(A$1:A43)+1</f>
        <v>17</v>
      </c>
      <c r="C44" s="23" t="str">
        <f aca="false">IF(ROW()-1&gt;SUM($A$2:$A$101),"",MATCH(ROW()-1,$B$2:$B$101,1))</f>
        <v/>
      </c>
      <c r="D44" s="19" t="str">
        <f aca="false">IF(C44="","",ROW()-1-INDEX($B$2:$B$101,C44)+1)</f>
        <v/>
      </c>
    </row>
    <row r="45" customFormat="false" ht="12.8" hidden="false" customHeight="false" outlineLevel="0" collapsed="false">
      <c r="A45" s="23" t="n">
        <f aca="false">IF(COUNTA('Impact Enumeration'!A51:G51)=0,0,MAX(1,IF(TRIM('Impact Enumeration'!G51)="",0,LEN('Impact Enumeration'!G51)-LEN(SUBSTITUTE('Impact Enumeration'!G51,",",""))+1)))</f>
        <v>0</v>
      </c>
      <c r="B45" s="23" t="n">
        <f aca="false">SUM(A$1:A44)+1</f>
        <v>17</v>
      </c>
      <c r="C45" s="23" t="str">
        <f aca="false">IF(ROW()-1&gt;SUM($A$2:$A$101),"",MATCH(ROW()-1,$B$2:$B$101,1))</f>
        <v/>
      </c>
      <c r="D45" s="19" t="str">
        <f aca="false">IF(C45="","",ROW()-1-INDEX($B$2:$B$101,C45)+1)</f>
        <v/>
      </c>
    </row>
    <row r="46" customFormat="false" ht="12.8" hidden="false" customHeight="false" outlineLevel="0" collapsed="false">
      <c r="A46" s="23" t="n">
        <f aca="false">IF(COUNTA('Impact Enumeration'!A52:G52)=0,0,MAX(1,IF(TRIM('Impact Enumeration'!G52)="",0,LEN('Impact Enumeration'!G52)-LEN(SUBSTITUTE('Impact Enumeration'!G52,",",""))+1)))</f>
        <v>0</v>
      </c>
      <c r="B46" s="23" t="n">
        <f aca="false">SUM(A$1:A45)+1</f>
        <v>17</v>
      </c>
      <c r="C46" s="23" t="str">
        <f aca="false">IF(ROW()-1&gt;SUM($A$2:$A$101),"",MATCH(ROW()-1,$B$2:$B$101,1))</f>
        <v/>
      </c>
      <c r="D46" s="19" t="str">
        <f aca="false">IF(C46="","",ROW()-1-INDEX($B$2:$B$101,C46)+1)</f>
        <v/>
      </c>
    </row>
    <row r="47" customFormat="false" ht="12.8" hidden="false" customHeight="false" outlineLevel="0" collapsed="false">
      <c r="A47" s="23" t="n">
        <f aca="false">IF(COUNTA('Impact Enumeration'!A53:G53)=0,0,MAX(1,IF(TRIM('Impact Enumeration'!G53)="",0,LEN('Impact Enumeration'!G53)-LEN(SUBSTITUTE('Impact Enumeration'!G53,",",""))+1)))</f>
        <v>0</v>
      </c>
      <c r="B47" s="23" t="n">
        <f aca="false">SUM(A$1:A46)+1</f>
        <v>17</v>
      </c>
      <c r="C47" s="23" t="str">
        <f aca="false">IF(ROW()-1&gt;SUM($A$2:$A$101),"",MATCH(ROW()-1,$B$2:$B$101,1))</f>
        <v/>
      </c>
      <c r="D47" s="19" t="str">
        <f aca="false">IF(C47="","",ROW()-1-INDEX($B$2:$B$101,C47)+1)</f>
        <v/>
      </c>
    </row>
    <row r="48" customFormat="false" ht="12.8" hidden="false" customHeight="false" outlineLevel="0" collapsed="false">
      <c r="A48" s="23" t="n">
        <f aca="false">IF(COUNTA('Impact Enumeration'!A54:G54)=0,0,MAX(1,IF(TRIM('Impact Enumeration'!G54)="",0,LEN('Impact Enumeration'!G54)-LEN(SUBSTITUTE('Impact Enumeration'!G54,",",""))+1)))</f>
        <v>0</v>
      </c>
      <c r="B48" s="23" t="n">
        <f aca="false">SUM(A$1:A47)+1</f>
        <v>17</v>
      </c>
      <c r="C48" s="23" t="str">
        <f aca="false">IF(ROW()-1&gt;SUM($A$2:$A$101),"",MATCH(ROW()-1,$B$2:$B$101,1))</f>
        <v/>
      </c>
      <c r="D48" s="19" t="str">
        <f aca="false">IF(C48="","",ROW()-1-INDEX($B$2:$B$101,C48)+1)</f>
        <v/>
      </c>
    </row>
    <row r="49" customFormat="false" ht="12.8" hidden="false" customHeight="false" outlineLevel="0" collapsed="false">
      <c r="A49" s="23" t="n">
        <f aca="false">IF(COUNTA('Impact Enumeration'!A55:G55)=0,0,MAX(1,IF(TRIM('Impact Enumeration'!G55)="",0,LEN('Impact Enumeration'!G55)-LEN(SUBSTITUTE('Impact Enumeration'!G55,",",""))+1)))</f>
        <v>0</v>
      </c>
      <c r="B49" s="23" t="n">
        <f aca="false">SUM(A$1:A48)+1</f>
        <v>17</v>
      </c>
      <c r="C49" s="23" t="str">
        <f aca="false">IF(ROW()-1&gt;SUM($A$2:$A$101),"",MATCH(ROW()-1,$B$2:$B$101,1))</f>
        <v/>
      </c>
      <c r="D49" s="19" t="str">
        <f aca="false">IF(C49="","",ROW()-1-INDEX($B$2:$B$101,C49)+1)</f>
        <v/>
      </c>
    </row>
    <row r="50" customFormat="false" ht="12.8" hidden="false" customHeight="false" outlineLevel="0" collapsed="false">
      <c r="A50" s="23" t="n">
        <f aca="false">IF(COUNTA('Impact Enumeration'!A56:G56)=0,0,MAX(1,IF(TRIM('Impact Enumeration'!G56)="",0,LEN('Impact Enumeration'!G56)-LEN(SUBSTITUTE('Impact Enumeration'!G56,",",""))+1)))</f>
        <v>0</v>
      </c>
      <c r="B50" s="23" t="n">
        <f aca="false">SUM(A$1:A49)+1</f>
        <v>17</v>
      </c>
      <c r="C50" s="23" t="str">
        <f aca="false">IF(ROW()-1&gt;SUM($A$2:$A$101),"",MATCH(ROW()-1,$B$2:$B$101,1))</f>
        <v/>
      </c>
      <c r="D50" s="19" t="str">
        <f aca="false">IF(C50="","",ROW()-1-INDEX($B$2:$B$101,C50)+1)</f>
        <v/>
      </c>
    </row>
    <row r="51" customFormat="false" ht="12.8" hidden="false" customHeight="false" outlineLevel="0" collapsed="false">
      <c r="A51" s="23" t="n">
        <f aca="false">IF(COUNTA('Impact Enumeration'!A57:G57)=0,0,MAX(1,IF(TRIM('Impact Enumeration'!G57)="",0,LEN('Impact Enumeration'!G57)-LEN(SUBSTITUTE('Impact Enumeration'!G57,",",""))+1)))</f>
        <v>0</v>
      </c>
      <c r="B51" s="23" t="n">
        <f aca="false">SUM(A$1:A50)+1</f>
        <v>17</v>
      </c>
      <c r="C51" s="23" t="str">
        <f aca="false">IF(ROW()-1&gt;SUM($A$2:$A$101),"",MATCH(ROW()-1,$B$2:$B$101,1))</f>
        <v/>
      </c>
      <c r="D51" s="19" t="str">
        <f aca="false">IF(C51="","",ROW()-1-INDEX($B$2:$B$101,C51)+1)</f>
        <v/>
      </c>
    </row>
    <row r="52" customFormat="false" ht="12.8" hidden="false" customHeight="false" outlineLevel="0" collapsed="false">
      <c r="A52" s="23" t="n">
        <f aca="false">IF(COUNTA('Impact Enumeration'!A58:G58)=0,0,MAX(1,IF(TRIM('Impact Enumeration'!G58)="",0,LEN('Impact Enumeration'!G58)-LEN(SUBSTITUTE('Impact Enumeration'!G58,",",""))+1)))</f>
        <v>0</v>
      </c>
      <c r="B52" s="23" t="n">
        <f aca="false">SUM(A$1:A51)+1</f>
        <v>17</v>
      </c>
      <c r="C52" s="23" t="str">
        <f aca="false">IF(ROW()-1&gt;SUM($A$2:$A$101),"",MATCH(ROW()-1,$B$2:$B$101,1))</f>
        <v/>
      </c>
      <c r="D52" s="19" t="str">
        <f aca="false">IF(C52="","",ROW()-1-INDEX($B$2:$B$101,C52)+1)</f>
        <v/>
      </c>
    </row>
    <row r="53" customFormat="false" ht="12.8" hidden="false" customHeight="false" outlineLevel="0" collapsed="false">
      <c r="A53" s="23" t="n">
        <f aca="false">IF(COUNTA('Impact Enumeration'!A59:G59)=0,0,MAX(1,IF(TRIM('Impact Enumeration'!G59)="",0,LEN('Impact Enumeration'!G59)-LEN(SUBSTITUTE('Impact Enumeration'!G59,",",""))+1)))</f>
        <v>0</v>
      </c>
      <c r="B53" s="23" t="n">
        <f aca="false">SUM(A$1:A52)+1</f>
        <v>17</v>
      </c>
      <c r="C53" s="23" t="str">
        <f aca="false">IF(ROW()-1&gt;SUM($A$2:$A$101),"",MATCH(ROW()-1,$B$2:$B$101,1))</f>
        <v/>
      </c>
      <c r="D53" s="19" t="str">
        <f aca="false">IF(C53="","",ROW()-1-INDEX($B$2:$B$101,C53)+1)</f>
        <v/>
      </c>
    </row>
    <row r="54" customFormat="false" ht="12.8" hidden="false" customHeight="false" outlineLevel="0" collapsed="false">
      <c r="A54" s="23" t="n">
        <f aca="false">IF(COUNTA('Impact Enumeration'!A60:G60)=0,0,MAX(1,IF(TRIM('Impact Enumeration'!G60)="",0,LEN('Impact Enumeration'!G60)-LEN(SUBSTITUTE('Impact Enumeration'!G60,",",""))+1)))</f>
        <v>0</v>
      </c>
      <c r="B54" s="23" t="n">
        <f aca="false">SUM(A$1:A53)+1</f>
        <v>17</v>
      </c>
      <c r="C54" s="23" t="str">
        <f aca="false">IF(ROW()-1&gt;SUM($A$2:$A$101),"",MATCH(ROW()-1,$B$2:$B$101,1))</f>
        <v/>
      </c>
      <c r="D54" s="19" t="str">
        <f aca="false">IF(C54="","",ROW()-1-INDEX($B$2:$B$101,C54)+1)</f>
        <v/>
      </c>
    </row>
    <row r="55" customFormat="false" ht="12.8" hidden="false" customHeight="false" outlineLevel="0" collapsed="false">
      <c r="A55" s="23" t="n">
        <f aca="false">IF(COUNTA('Impact Enumeration'!A61:G61)=0,0,MAX(1,IF(TRIM('Impact Enumeration'!G61)="",0,LEN('Impact Enumeration'!G61)-LEN(SUBSTITUTE('Impact Enumeration'!G61,",",""))+1)))</f>
        <v>0</v>
      </c>
      <c r="B55" s="23" t="n">
        <f aca="false">SUM(A$1:A54)+1</f>
        <v>17</v>
      </c>
      <c r="C55" s="23" t="str">
        <f aca="false">IF(ROW()-1&gt;SUM($A$2:$A$101),"",MATCH(ROW()-1,$B$2:$B$101,1))</f>
        <v/>
      </c>
      <c r="D55" s="19" t="str">
        <f aca="false">IF(C55="","",ROW()-1-INDEX($B$2:$B$101,C55)+1)</f>
        <v/>
      </c>
    </row>
    <row r="56" customFormat="false" ht="12.8" hidden="false" customHeight="false" outlineLevel="0" collapsed="false">
      <c r="A56" s="23" t="n">
        <f aca="false">IF(COUNTA('Impact Enumeration'!A62:G62)=0,0,MAX(1,IF(TRIM('Impact Enumeration'!G62)="",0,LEN('Impact Enumeration'!G62)-LEN(SUBSTITUTE('Impact Enumeration'!G62,",",""))+1)))</f>
        <v>0</v>
      </c>
      <c r="B56" s="23" t="n">
        <f aca="false">SUM(A$1:A55)+1</f>
        <v>17</v>
      </c>
      <c r="C56" s="23" t="str">
        <f aca="false">IF(ROW()-1&gt;SUM($A$2:$A$101),"",MATCH(ROW()-1,$B$2:$B$101,1))</f>
        <v/>
      </c>
      <c r="D56" s="19" t="str">
        <f aca="false">IF(C56="","",ROW()-1-INDEX($B$2:$B$101,C56)+1)</f>
        <v/>
      </c>
    </row>
    <row r="57" customFormat="false" ht="12.8" hidden="false" customHeight="false" outlineLevel="0" collapsed="false">
      <c r="A57" s="23" t="n">
        <f aca="false">IF(COUNTA('Impact Enumeration'!A63:G63)=0,0,MAX(1,IF(TRIM('Impact Enumeration'!G63)="",0,LEN('Impact Enumeration'!G63)-LEN(SUBSTITUTE('Impact Enumeration'!G63,",",""))+1)))</f>
        <v>0</v>
      </c>
      <c r="B57" s="23" t="n">
        <f aca="false">SUM(A$1:A56)+1</f>
        <v>17</v>
      </c>
      <c r="C57" s="23" t="str">
        <f aca="false">IF(ROW()-1&gt;SUM($A$2:$A$101),"",MATCH(ROW()-1,$B$2:$B$101,1))</f>
        <v/>
      </c>
      <c r="D57" s="19" t="str">
        <f aca="false">IF(C57="","",ROW()-1-INDEX($B$2:$B$101,C57)+1)</f>
        <v/>
      </c>
    </row>
    <row r="58" customFormat="false" ht="12.8" hidden="false" customHeight="false" outlineLevel="0" collapsed="false">
      <c r="A58" s="23" t="n">
        <f aca="false">IF(COUNTA('Impact Enumeration'!A64:G64)=0,0,MAX(1,IF(TRIM('Impact Enumeration'!G64)="",0,LEN('Impact Enumeration'!G64)-LEN(SUBSTITUTE('Impact Enumeration'!G64,",",""))+1)))</f>
        <v>0</v>
      </c>
      <c r="B58" s="23" t="n">
        <f aca="false">SUM(A$1:A57)+1</f>
        <v>17</v>
      </c>
      <c r="C58" s="23" t="str">
        <f aca="false">IF(ROW()-1&gt;SUM($A$2:$A$101),"",MATCH(ROW()-1,$B$2:$B$101,1))</f>
        <v/>
      </c>
      <c r="D58" s="19" t="str">
        <f aca="false">IF(C58="","",ROW()-1-INDEX($B$2:$B$101,C58)+1)</f>
        <v/>
      </c>
    </row>
    <row r="59" customFormat="false" ht="12.8" hidden="false" customHeight="false" outlineLevel="0" collapsed="false">
      <c r="A59" s="23" t="n">
        <f aca="false">IF(COUNTA('Impact Enumeration'!A65:G65)=0,0,MAX(1,IF(TRIM('Impact Enumeration'!G65)="",0,LEN('Impact Enumeration'!G65)-LEN(SUBSTITUTE('Impact Enumeration'!G65,",",""))+1)))</f>
        <v>0</v>
      </c>
      <c r="B59" s="23" t="n">
        <f aca="false">SUM(A$1:A58)+1</f>
        <v>17</v>
      </c>
      <c r="C59" s="23" t="str">
        <f aca="false">IF(ROW()-1&gt;SUM($A$2:$A$101),"",MATCH(ROW()-1,$B$2:$B$101,1))</f>
        <v/>
      </c>
      <c r="D59" s="19" t="str">
        <f aca="false">IF(C59="","",ROW()-1-INDEX($B$2:$B$101,C59)+1)</f>
        <v/>
      </c>
    </row>
    <row r="60" customFormat="false" ht="12.8" hidden="false" customHeight="false" outlineLevel="0" collapsed="false">
      <c r="A60" s="23" t="n">
        <f aca="false">IF(COUNTA('Impact Enumeration'!A66:G66)=0,0,MAX(1,IF(TRIM('Impact Enumeration'!G66)="",0,LEN('Impact Enumeration'!G66)-LEN(SUBSTITUTE('Impact Enumeration'!G66,",",""))+1)))</f>
        <v>0</v>
      </c>
      <c r="B60" s="23" t="n">
        <f aca="false">SUM(A$1:A59)+1</f>
        <v>17</v>
      </c>
      <c r="C60" s="23" t="str">
        <f aca="false">IF(ROW()-1&gt;SUM($A$2:$A$101),"",MATCH(ROW()-1,$B$2:$B$101,1))</f>
        <v/>
      </c>
      <c r="D60" s="19" t="str">
        <f aca="false">IF(C60="","",ROW()-1-INDEX($B$2:$B$101,C60)+1)</f>
        <v/>
      </c>
    </row>
    <row r="61" customFormat="false" ht="12.8" hidden="false" customHeight="false" outlineLevel="0" collapsed="false">
      <c r="A61" s="23" t="n">
        <f aca="false">IF(COUNTA('Impact Enumeration'!A67:G67)=0,0,MAX(1,IF(TRIM('Impact Enumeration'!G67)="",0,LEN('Impact Enumeration'!G67)-LEN(SUBSTITUTE('Impact Enumeration'!G67,",",""))+1)))</f>
        <v>0</v>
      </c>
      <c r="B61" s="23" t="n">
        <f aca="false">SUM(A$1:A60)+1</f>
        <v>17</v>
      </c>
      <c r="C61" s="23" t="str">
        <f aca="false">IF(ROW()-1&gt;SUM($A$2:$A$101),"",MATCH(ROW()-1,$B$2:$B$101,1))</f>
        <v/>
      </c>
      <c r="D61" s="19" t="str">
        <f aca="false">IF(C61="","",ROW()-1-INDEX($B$2:$B$101,C61)+1)</f>
        <v/>
      </c>
    </row>
    <row r="62" customFormat="false" ht="12.8" hidden="false" customHeight="false" outlineLevel="0" collapsed="false">
      <c r="A62" s="23" t="n">
        <f aca="false">IF(COUNTA('Impact Enumeration'!A68:G68)=0,0,MAX(1,IF(TRIM('Impact Enumeration'!G68)="",0,LEN('Impact Enumeration'!G68)-LEN(SUBSTITUTE('Impact Enumeration'!G68,",",""))+1)))</f>
        <v>0</v>
      </c>
      <c r="B62" s="23" t="n">
        <f aca="false">SUM(A$1:A61)+1</f>
        <v>17</v>
      </c>
      <c r="C62" s="23" t="str">
        <f aca="false">IF(ROW()-1&gt;SUM($A$2:$A$101),"",MATCH(ROW()-1,$B$2:$B$101,1))</f>
        <v/>
      </c>
      <c r="D62" s="19" t="str">
        <f aca="false">IF(C62="","",ROW()-1-INDEX($B$2:$B$101,C62)+1)</f>
        <v/>
      </c>
    </row>
    <row r="63" customFormat="false" ht="12.8" hidden="false" customHeight="false" outlineLevel="0" collapsed="false">
      <c r="A63" s="23" t="n">
        <f aca="false">IF(COUNTA('Impact Enumeration'!A69:G69)=0,0,MAX(1,IF(TRIM('Impact Enumeration'!G69)="",0,LEN('Impact Enumeration'!G69)-LEN(SUBSTITUTE('Impact Enumeration'!G69,",",""))+1)))</f>
        <v>0</v>
      </c>
      <c r="B63" s="23" t="n">
        <f aca="false">SUM(A$1:A62)+1</f>
        <v>17</v>
      </c>
      <c r="C63" s="23" t="str">
        <f aca="false">IF(ROW()-1&gt;SUM($A$2:$A$101),"",MATCH(ROW()-1,$B$2:$B$101,1))</f>
        <v/>
      </c>
      <c r="D63" s="19" t="str">
        <f aca="false">IF(C63="","",ROW()-1-INDEX($B$2:$B$101,C63)+1)</f>
        <v/>
      </c>
    </row>
    <row r="64" customFormat="false" ht="12.8" hidden="false" customHeight="false" outlineLevel="0" collapsed="false">
      <c r="A64" s="23" t="n">
        <f aca="false">IF(COUNTA('Impact Enumeration'!A70:G70)=0,0,MAX(1,IF(TRIM('Impact Enumeration'!G70)="",0,LEN('Impact Enumeration'!G70)-LEN(SUBSTITUTE('Impact Enumeration'!G70,",",""))+1)))</f>
        <v>0</v>
      </c>
      <c r="B64" s="23" t="n">
        <f aca="false">SUM(A$1:A63)+1</f>
        <v>17</v>
      </c>
      <c r="C64" s="23" t="str">
        <f aca="false">IF(ROW()-1&gt;SUM($A$2:$A$101),"",MATCH(ROW()-1,$B$2:$B$101,1))</f>
        <v/>
      </c>
      <c r="D64" s="19" t="str">
        <f aca="false">IF(C64="","",ROW()-1-INDEX($B$2:$B$101,C64)+1)</f>
        <v/>
      </c>
    </row>
    <row r="65" customFormat="false" ht="12.8" hidden="false" customHeight="false" outlineLevel="0" collapsed="false">
      <c r="A65" s="23" t="n">
        <f aca="false">IF(COUNTA('Impact Enumeration'!A71:G71)=0,0,MAX(1,IF(TRIM('Impact Enumeration'!G71)="",0,LEN('Impact Enumeration'!G71)-LEN(SUBSTITUTE('Impact Enumeration'!G71,",",""))+1)))</f>
        <v>0</v>
      </c>
      <c r="B65" s="23" t="n">
        <f aca="false">SUM(A$1:A64)+1</f>
        <v>17</v>
      </c>
      <c r="C65" s="23" t="str">
        <f aca="false">IF(ROW()-1&gt;SUM($A$2:$A$101),"",MATCH(ROW()-1,$B$2:$B$101,1))</f>
        <v/>
      </c>
      <c r="D65" s="19" t="str">
        <f aca="false">IF(C65="","",ROW()-1-INDEX($B$2:$B$101,C65)+1)</f>
        <v/>
      </c>
    </row>
    <row r="66" customFormat="false" ht="12.8" hidden="false" customHeight="false" outlineLevel="0" collapsed="false">
      <c r="A66" s="23" t="n">
        <f aca="false">IF(COUNTA('Impact Enumeration'!A72:G72)=0,0,MAX(1,IF(TRIM('Impact Enumeration'!G72)="",0,LEN('Impact Enumeration'!G72)-LEN(SUBSTITUTE('Impact Enumeration'!G72,",",""))+1)))</f>
        <v>0</v>
      </c>
      <c r="B66" s="23" t="n">
        <f aca="false">SUM(A$1:A65)+1</f>
        <v>17</v>
      </c>
      <c r="C66" s="23" t="str">
        <f aca="false">IF(ROW()-1&gt;SUM($A$2:$A$101),"",MATCH(ROW()-1,$B$2:$B$101,1))</f>
        <v/>
      </c>
      <c r="D66" s="19" t="str">
        <f aca="false">IF(C66="","",ROW()-1-INDEX($B$2:$B$101,C66)+1)</f>
        <v/>
      </c>
    </row>
    <row r="67" customFormat="false" ht="12.8" hidden="false" customHeight="false" outlineLevel="0" collapsed="false">
      <c r="A67" s="23" t="n">
        <f aca="false">IF(COUNTA('Impact Enumeration'!A73:G73)=0,0,MAX(1,IF(TRIM('Impact Enumeration'!G73)="",0,LEN('Impact Enumeration'!G73)-LEN(SUBSTITUTE('Impact Enumeration'!G73,",",""))+1)))</f>
        <v>0</v>
      </c>
      <c r="B67" s="23" t="n">
        <f aca="false">SUM(A$1:A66)+1</f>
        <v>17</v>
      </c>
      <c r="C67" s="23" t="str">
        <f aca="false">IF(ROW()-1&gt;SUM($A$2:$A$101),"",MATCH(ROW()-1,$B$2:$B$101,1))</f>
        <v/>
      </c>
      <c r="D67" s="19" t="str">
        <f aca="false">IF(C67="","",ROW()-1-INDEX($B$2:$B$101,C67)+1)</f>
        <v/>
      </c>
    </row>
    <row r="68" customFormat="false" ht="12.8" hidden="false" customHeight="false" outlineLevel="0" collapsed="false">
      <c r="A68" s="23" t="n">
        <f aca="false">IF(COUNTA('Impact Enumeration'!A74:G74)=0,0,MAX(1,IF(TRIM('Impact Enumeration'!G74)="",0,LEN('Impact Enumeration'!G74)-LEN(SUBSTITUTE('Impact Enumeration'!G74,",",""))+1)))</f>
        <v>0</v>
      </c>
      <c r="B68" s="23" t="n">
        <f aca="false">SUM(A$1:A67)+1</f>
        <v>17</v>
      </c>
      <c r="C68" s="23" t="str">
        <f aca="false">IF(ROW()-1&gt;SUM($A$2:$A$101),"",MATCH(ROW()-1,$B$2:$B$101,1))</f>
        <v/>
      </c>
      <c r="D68" s="19" t="str">
        <f aca="false">IF(C68="","",ROW()-1-INDEX($B$2:$B$101,C68)+1)</f>
        <v/>
      </c>
    </row>
    <row r="69" customFormat="false" ht="12.8" hidden="false" customHeight="false" outlineLevel="0" collapsed="false">
      <c r="A69" s="23" t="n">
        <f aca="false">IF(COUNTA('Impact Enumeration'!A75:G75)=0,0,MAX(1,IF(TRIM('Impact Enumeration'!G75)="",0,LEN('Impact Enumeration'!G75)-LEN(SUBSTITUTE('Impact Enumeration'!G75,",",""))+1)))</f>
        <v>0</v>
      </c>
      <c r="B69" s="23" t="n">
        <f aca="false">SUM(A$1:A68)+1</f>
        <v>17</v>
      </c>
      <c r="C69" s="23" t="str">
        <f aca="false">IF(ROW()-1&gt;SUM($A$2:$A$101),"",MATCH(ROW()-1,$B$2:$B$101,1))</f>
        <v/>
      </c>
      <c r="D69" s="19" t="str">
        <f aca="false">IF(C69="","",ROW()-1-INDEX($B$2:$B$101,C69)+1)</f>
        <v/>
      </c>
    </row>
    <row r="70" customFormat="false" ht="12.8" hidden="false" customHeight="false" outlineLevel="0" collapsed="false">
      <c r="A70" s="23" t="n">
        <f aca="false">IF(COUNTA('Impact Enumeration'!A76:G76)=0,0,MAX(1,IF(TRIM('Impact Enumeration'!G76)="",0,LEN('Impact Enumeration'!G76)-LEN(SUBSTITUTE('Impact Enumeration'!G76,",",""))+1)))</f>
        <v>0</v>
      </c>
      <c r="B70" s="23" t="n">
        <f aca="false">SUM(A$1:A69)+1</f>
        <v>17</v>
      </c>
      <c r="C70" s="23" t="str">
        <f aca="false">IF(ROW()-1&gt;SUM($A$2:$A$101),"",MATCH(ROW()-1,$B$2:$B$101,1))</f>
        <v/>
      </c>
      <c r="D70" s="19" t="str">
        <f aca="false">IF(C70="","",ROW()-1-INDEX($B$2:$B$101,C70)+1)</f>
        <v/>
      </c>
    </row>
    <row r="71" customFormat="false" ht="12.8" hidden="false" customHeight="false" outlineLevel="0" collapsed="false">
      <c r="A71" s="23" t="n">
        <f aca="false">IF(COUNTA('Impact Enumeration'!A77:G77)=0,0,MAX(1,IF(TRIM('Impact Enumeration'!G77)="",0,LEN('Impact Enumeration'!G77)-LEN(SUBSTITUTE('Impact Enumeration'!G77,",",""))+1)))</f>
        <v>0</v>
      </c>
      <c r="B71" s="23" t="n">
        <f aca="false">SUM(A$1:A70)+1</f>
        <v>17</v>
      </c>
      <c r="C71" s="23" t="str">
        <f aca="false">IF(ROW()-1&gt;SUM($A$2:$A$101),"",MATCH(ROW()-1,$B$2:$B$101,1))</f>
        <v/>
      </c>
      <c r="D71" s="19" t="str">
        <f aca="false">IF(C71="","",ROW()-1-INDEX($B$2:$B$101,C71)+1)</f>
        <v/>
      </c>
    </row>
    <row r="72" customFormat="false" ht="12.8" hidden="false" customHeight="false" outlineLevel="0" collapsed="false">
      <c r="A72" s="23" t="n">
        <f aca="false">IF(COUNTA('Impact Enumeration'!A78:G78)=0,0,MAX(1,IF(TRIM('Impact Enumeration'!G78)="",0,LEN('Impact Enumeration'!G78)-LEN(SUBSTITUTE('Impact Enumeration'!G78,",",""))+1)))</f>
        <v>0</v>
      </c>
      <c r="B72" s="23" t="n">
        <f aca="false">SUM(A$1:A71)+1</f>
        <v>17</v>
      </c>
      <c r="C72" s="23" t="str">
        <f aca="false">IF(ROW()-1&gt;SUM($A$2:$A$101),"",MATCH(ROW()-1,$B$2:$B$101,1))</f>
        <v/>
      </c>
      <c r="D72" s="19" t="str">
        <f aca="false">IF(C72="","",ROW()-1-INDEX($B$2:$B$101,C72)+1)</f>
        <v/>
      </c>
    </row>
    <row r="73" customFormat="false" ht="12.8" hidden="false" customHeight="false" outlineLevel="0" collapsed="false">
      <c r="A73" s="23" t="n">
        <f aca="false">IF(COUNTA('Impact Enumeration'!A79:G79)=0,0,MAX(1,IF(TRIM('Impact Enumeration'!G79)="",0,LEN('Impact Enumeration'!G79)-LEN(SUBSTITUTE('Impact Enumeration'!G79,",",""))+1)))</f>
        <v>0</v>
      </c>
      <c r="B73" s="23" t="n">
        <f aca="false">SUM(A$1:A72)+1</f>
        <v>17</v>
      </c>
      <c r="C73" s="23" t="str">
        <f aca="false">IF(ROW()-1&gt;SUM($A$2:$A$101),"",MATCH(ROW()-1,$B$2:$B$101,1))</f>
        <v/>
      </c>
      <c r="D73" s="19" t="str">
        <f aca="false">IF(C73="","",ROW()-1-INDEX($B$2:$B$101,C73)+1)</f>
        <v/>
      </c>
    </row>
    <row r="74" customFormat="false" ht="12.8" hidden="false" customHeight="false" outlineLevel="0" collapsed="false">
      <c r="A74" s="23" t="n">
        <f aca="false">IF(COUNTA('Impact Enumeration'!A80:G80)=0,0,MAX(1,IF(TRIM('Impact Enumeration'!G80)="",0,LEN('Impact Enumeration'!G80)-LEN(SUBSTITUTE('Impact Enumeration'!G80,",",""))+1)))</f>
        <v>0</v>
      </c>
      <c r="B74" s="23" t="n">
        <f aca="false">SUM(A$1:A73)+1</f>
        <v>17</v>
      </c>
      <c r="C74" s="23" t="str">
        <f aca="false">IF(ROW()-1&gt;SUM($A$2:$A$101),"",MATCH(ROW()-1,$B$2:$B$101,1))</f>
        <v/>
      </c>
      <c r="D74" s="19" t="str">
        <f aca="false">IF(C74="","",ROW()-1-INDEX($B$2:$B$101,C74)+1)</f>
        <v/>
      </c>
    </row>
    <row r="75" customFormat="false" ht="12.8" hidden="false" customHeight="false" outlineLevel="0" collapsed="false">
      <c r="A75" s="23" t="n">
        <f aca="false">IF(COUNTA('Impact Enumeration'!A81:G81)=0,0,MAX(1,IF(TRIM('Impact Enumeration'!G81)="",0,LEN('Impact Enumeration'!G81)-LEN(SUBSTITUTE('Impact Enumeration'!G81,",",""))+1)))</f>
        <v>0</v>
      </c>
      <c r="B75" s="23" t="n">
        <f aca="false">SUM(A$1:A74)+1</f>
        <v>17</v>
      </c>
      <c r="C75" s="23" t="str">
        <f aca="false">IF(ROW()-1&gt;SUM($A$2:$A$101),"",MATCH(ROW()-1,$B$2:$B$101,1))</f>
        <v/>
      </c>
      <c r="D75" s="19" t="str">
        <f aca="false">IF(C75="","",ROW()-1-INDEX($B$2:$B$101,C75)+1)</f>
        <v/>
      </c>
    </row>
    <row r="76" customFormat="false" ht="12.8" hidden="false" customHeight="false" outlineLevel="0" collapsed="false">
      <c r="A76" s="23" t="n">
        <f aca="false">IF(COUNTA('Impact Enumeration'!A82:G82)=0,0,MAX(1,IF(TRIM('Impact Enumeration'!G82)="",0,LEN('Impact Enumeration'!G82)-LEN(SUBSTITUTE('Impact Enumeration'!G82,",",""))+1)))</f>
        <v>0</v>
      </c>
      <c r="B76" s="23" t="n">
        <f aca="false">SUM(A$1:A75)+1</f>
        <v>17</v>
      </c>
      <c r="C76" s="23" t="str">
        <f aca="false">IF(ROW()-1&gt;SUM($A$2:$A$101),"",MATCH(ROW()-1,$B$2:$B$101,1))</f>
        <v/>
      </c>
      <c r="D76" s="19" t="str">
        <f aca="false">IF(C76="","",ROW()-1-INDEX($B$2:$B$101,C76)+1)</f>
        <v/>
      </c>
    </row>
    <row r="77" customFormat="false" ht="12.8" hidden="false" customHeight="false" outlineLevel="0" collapsed="false">
      <c r="A77" s="23" t="n">
        <f aca="false">IF(COUNTA('Impact Enumeration'!A83:G83)=0,0,MAX(1,IF(TRIM('Impact Enumeration'!G83)="",0,LEN('Impact Enumeration'!G83)-LEN(SUBSTITUTE('Impact Enumeration'!G83,",",""))+1)))</f>
        <v>0</v>
      </c>
      <c r="B77" s="23" t="n">
        <f aca="false">SUM(A$1:A76)+1</f>
        <v>17</v>
      </c>
      <c r="C77" s="23" t="str">
        <f aca="false">IF(ROW()-1&gt;SUM($A$2:$A$101),"",MATCH(ROW()-1,$B$2:$B$101,1))</f>
        <v/>
      </c>
      <c r="D77" s="19" t="str">
        <f aca="false">IF(C77="","",ROW()-1-INDEX($B$2:$B$101,C77)+1)</f>
        <v/>
      </c>
    </row>
    <row r="78" customFormat="false" ht="12.8" hidden="false" customHeight="false" outlineLevel="0" collapsed="false">
      <c r="A78" s="23" t="n">
        <f aca="false">IF(COUNTA('Impact Enumeration'!A84:G84)=0,0,MAX(1,IF(TRIM('Impact Enumeration'!G84)="",0,LEN('Impact Enumeration'!G84)-LEN(SUBSTITUTE('Impact Enumeration'!G84,",",""))+1)))</f>
        <v>0</v>
      </c>
      <c r="B78" s="23" t="n">
        <f aca="false">SUM(A$1:A77)+1</f>
        <v>17</v>
      </c>
      <c r="C78" s="23" t="str">
        <f aca="false">IF(ROW()-1&gt;SUM($A$2:$A$101),"",MATCH(ROW()-1,$B$2:$B$101,1))</f>
        <v/>
      </c>
      <c r="D78" s="19" t="str">
        <f aca="false">IF(C78="","",ROW()-1-INDEX($B$2:$B$101,C78)+1)</f>
        <v/>
      </c>
    </row>
    <row r="79" customFormat="false" ht="12.8" hidden="false" customHeight="false" outlineLevel="0" collapsed="false">
      <c r="A79" s="23" t="n">
        <f aca="false">IF(COUNTA('Impact Enumeration'!A85:G85)=0,0,MAX(1,IF(TRIM('Impact Enumeration'!G85)="",0,LEN('Impact Enumeration'!G85)-LEN(SUBSTITUTE('Impact Enumeration'!G85,",",""))+1)))</f>
        <v>0</v>
      </c>
      <c r="B79" s="23" t="n">
        <f aca="false">SUM(A$1:A78)+1</f>
        <v>17</v>
      </c>
      <c r="C79" s="23" t="str">
        <f aca="false">IF(ROW()-1&gt;SUM($A$2:$A$101),"",MATCH(ROW()-1,$B$2:$B$101,1))</f>
        <v/>
      </c>
      <c r="D79" s="19" t="str">
        <f aca="false">IF(C79="","",ROW()-1-INDEX($B$2:$B$101,C79)+1)</f>
        <v/>
      </c>
    </row>
    <row r="80" customFormat="false" ht="12.8" hidden="false" customHeight="false" outlineLevel="0" collapsed="false">
      <c r="A80" s="23" t="n">
        <f aca="false">IF(COUNTA('Impact Enumeration'!A86:G86)=0,0,MAX(1,IF(TRIM('Impact Enumeration'!G86)="",0,LEN('Impact Enumeration'!G86)-LEN(SUBSTITUTE('Impact Enumeration'!G86,",",""))+1)))</f>
        <v>0</v>
      </c>
      <c r="B80" s="23" t="n">
        <f aca="false">SUM(A$1:A79)+1</f>
        <v>17</v>
      </c>
      <c r="C80" s="23" t="str">
        <f aca="false">IF(ROW()-1&gt;SUM($A$2:$A$101),"",MATCH(ROW()-1,$B$2:$B$101,1))</f>
        <v/>
      </c>
      <c r="D80" s="19" t="str">
        <f aca="false">IF(C80="","",ROW()-1-INDEX($B$2:$B$101,C80)+1)</f>
        <v/>
      </c>
    </row>
    <row r="81" customFormat="false" ht="12.8" hidden="false" customHeight="false" outlineLevel="0" collapsed="false">
      <c r="A81" s="23" t="n">
        <f aca="false">IF(COUNTA('Impact Enumeration'!A87:G87)=0,0,MAX(1,IF(TRIM('Impact Enumeration'!G87)="",0,LEN('Impact Enumeration'!G87)-LEN(SUBSTITUTE('Impact Enumeration'!G87,",",""))+1)))</f>
        <v>0</v>
      </c>
      <c r="B81" s="23" t="n">
        <f aca="false">SUM(A$1:A80)+1</f>
        <v>17</v>
      </c>
      <c r="C81" s="23" t="str">
        <f aca="false">IF(ROW()-1&gt;SUM($A$2:$A$101),"",MATCH(ROW()-1,$B$2:$B$101,1))</f>
        <v/>
      </c>
      <c r="D81" s="19" t="str">
        <f aca="false">IF(C81="","",ROW()-1-INDEX($B$2:$B$101,C81)+1)</f>
        <v/>
      </c>
    </row>
    <row r="82" customFormat="false" ht="12.8" hidden="false" customHeight="false" outlineLevel="0" collapsed="false">
      <c r="A82" s="23" t="n">
        <f aca="false">IF(COUNTA('Impact Enumeration'!A88:G88)=0,0,MAX(1,IF(TRIM('Impact Enumeration'!G88)="",0,LEN('Impact Enumeration'!G88)-LEN(SUBSTITUTE('Impact Enumeration'!G88,",",""))+1)))</f>
        <v>0</v>
      </c>
      <c r="B82" s="23" t="n">
        <f aca="false">SUM(A$1:A81)+1</f>
        <v>17</v>
      </c>
      <c r="C82" s="23" t="str">
        <f aca="false">IF(ROW()-1&gt;SUM($A$2:$A$101),"",MATCH(ROW()-1,$B$2:$B$101,1))</f>
        <v/>
      </c>
      <c r="D82" s="19" t="str">
        <f aca="false">IF(C82="","",ROW()-1-INDEX($B$2:$B$101,C82)+1)</f>
        <v/>
      </c>
    </row>
    <row r="83" customFormat="false" ht="12.8" hidden="false" customHeight="false" outlineLevel="0" collapsed="false">
      <c r="A83" s="23" t="n">
        <f aca="false">IF(COUNTA('Impact Enumeration'!A89:G89)=0,0,MAX(1,IF(TRIM('Impact Enumeration'!G89)="",0,LEN('Impact Enumeration'!G89)-LEN(SUBSTITUTE('Impact Enumeration'!G89,",",""))+1)))</f>
        <v>0</v>
      </c>
      <c r="B83" s="23" t="n">
        <f aca="false">SUM(A$1:A82)+1</f>
        <v>17</v>
      </c>
      <c r="C83" s="23" t="str">
        <f aca="false">IF(ROW()-1&gt;SUM($A$2:$A$101),"",MATCH(ROW()-1,$B$2:$B$101,1))</f>
        <v/>
      </c>
      <c r="D83" s="19" t="str">
        <f aca="false">IF(C83="","",ROW()-1-INDEX($B$2:$B$101,C83)+1)</f>
        <v/>
      </c>
    </row>
    <row r="84" customFormat="false" ht="12.8" hidden="false" customHeight="false" outlineLevel="0" collapsed="false">
      <c r="A84" s="23" t="n">
        <f aca="false">IF(COUNTA('Impact Enumeration'!A90:G90)=0,0,MAX(1,IF(TRIM('Impact Enumeration'!G90)="",0,LEN('Impact Enumeration'!G90)-LEN(SUBSTITUTE('Impact Enumeration'!G90,",",""))+1)))</f>
        <v>0</v>
      </c>
      <c r="B84" s="23" t="n">
        <f aca="false">SUM(A$1:A83)+1</f>
        <v>17</v>
      </c>
      <c r="C84" s="23" t="str">
        <f aca="false">IF(ROW()-1&gt;SUM($A$2:$A$101),"",MATCH(ROW()-1,$B$2:$B$101,1))</f>
        <v/>
      </c>
      <c r="D84" s="19" t="str">
        <f aca="false">IF(C84="","",ROW()-1-INDEX($B$2:$B$101,C84)+1)</f>
        <v/>
      </c>
    </row>
    <row r="85" customFormat="false" ht="12.8" hidden="false" customHeight="false" outlineLevel="0" collapsed="false">
      <c r="A85" s="23" t="n">
        <f aca="false">IF(COUNTA('Impact Enumeration'!A91:G91)=0,0,MAX(1,IF(TRIM('Impact Enumeration'!G91)="",0,LEN('Impact Enumeration'!G91)-LEN(SUBSTITUTE('Impact Enumeration'!G91,",",""))+1)))</f>
        <v>0</v>
      </c>
      <c r="B85" s="23" t="n">
        <f aca="false">SUM(A$1:A84)+1</f>
        <v>17</v>
      </c>
      <c r="C85" s="23" t="str">
        <f aca="false">IF(ROW()-1&gt;SUM($A$2:$A$101),"",MATCH(ROW()-1,$B$2:$B$101,1))</f>
        <v/>
      </c>
      <c r="D85" s="19" t="str">
        <f aca="false">IF(C85="","",ROW()-1-INDEX($B$2:$B$101,C85)+1)</f>
        <v/>
      </c>
    </row>
    <row r="86" customFormat="false" ht="12.8" hidden="false" customHeight="false" outlineLevel="0" collapsed="false">
      <c r="A86" s="23" t="n">
        <f aca="false">IF(COUNTA('Impact Enumeration'!A92:G92)=0,0,MAX(1,IF(TRIM('Impact Enumeration'!G92)="",0,LEN('Impact Enumeration'!G92)-LEN(SUBSTITUTE('Impact Enumeration'!G92,",",""))+1)))</f>
        <v>0</v>
      </c>
      <c r="B86" s="23" t="n">
        <f aca="false">SUM(A$1:A85)+1</f>
        <v>17</v>
      </c>
      <c r="C86" s="23" t="str">
        <f aca="false">IF(ROW()-1&gt;SUM($A$2:$A$101),"",MATCH(ROW()-1,$B$2:$B$101,1))</f>
        <v/>
      </c>
      <c r="D86" s="19" t="str">
        <f aca="false">IF(C86="","",ROW()-1-INDEX($B$2:$B$101,C86)+1)</f>
        <v/>
      </c>
    </row>
    <row r="87" customFormat="false" ht="12.8" hidden="false" customHeight="false" outlineLevel="0" collapsed="false">
      <c r="A87" s="23" t="n">
        <f aca="false">IF(COUNTA('Impact Enumeration'!A93:G93)=0,0,MAX(1,IF(TRIM('Impact Enumeration'!G93)="",0,LEN('Impact Enumeration'!G93)-LEN(SUBSTITUTE('Impact Enumeration'!G93,",",""))+1)))</f>
        <v>0</v>
      </c>
      <c r="B87" s="23" t="n">
        <f aca="false">SUM(A$1:A86)+1</f>
        <v>17</v>
      </c>
      <c r="C87" s="23" t="str">
        <f aca="false">IF(ROW()-1&gt;SUM($A$2:$A$101),"",MATCH(ROW()-1,$B$2:$B$101,1))</f>
        <v/>
      </c>
      <c r="D87" s="19" t="str">
        <f aca="false">IF(C87="","",ROW()-1-INDEX($B$2:$B$101,C87)+1)</f>
        <v/>
      </c>
    </row>
    <row r="88" customFormat="false" ht="12.8" hidden="false" customHeight="false" outlineLevel="0" collapsed="false">
      <c r="A88" s="23" t="n">
        <f aca="false">IF(COUNTA('Impact Enumeration'!A94:G94)=0,0,MAX(1,IF(TRIM('Impact Enumeration'!G94)="",0,LEN('Impact Enumeration'!G94)-LEN(SUBSTITUTE('Impact Enumeration'!G94,",",""))+1)))</f>
        <v>0</v>
      </c>
      <c r="B88" s="23" t="n">
        <f aca="false">SUM(A$1:A87)+1</f>
        <v>17</v>
      </c>
      <c r="C88" s="23" t="str">
        <f aca="false">IF(ROW()-1&gt;SUM($A$2:$A$101),"",MATCH(ROW()-1,$B$2:$B$101,1))</f>
        <v/>
      </c>
      <c r="D88" s="19" t="str">
        <f aca="false">IF(C88="","",ROW()-1-INDEX($B$2:$B$101,C88)+1)</f>
        <v/>
      </c>
    </row>
    <row r="89" customFormat="false" ht="12.8" hidden="false" customHeight="false" outlineLevel="0" collapsed="false">
      <c r="A89" s="23" t="n">
        <f aca="false">IF(COUNTA('Impact Enumeration'!A95:G95)=0,0,MAX(1,IF(TRIM('Impact Enumeration'!G95)="",0,LEN('Impact Enumeration'!G95)-LEN(SUBSTITUTE('Impact Enumeration'!G95,",",""))+1)))</f>
        <v>0</v>
      </c>
      <c r="B89" s="23" t="n">
        <f aca="false">SUM(A$1:A88)+1</f>
        <v>17</v>
      </c>
      <c r="C89" s="23" t="str">
        <f aca="false">IF(ROW()-1&gt;SUM($A$2:$A$101),"",MATCH(ROW()-1,$B$2:$B$101,1))</f>
        <v/>
      </c>
      <c r="D89" s="19" t="str">
        <f aca="false">IF(C89="","",ROW()-1-INDEX($B$2:$B$101,C89)+1)</f>
        <v/>
      </c>
    </row>
    <row r="90" customFormat="false" ht="12.8" hidden="false" customHeight="false" outlineLevel="0" collapsed="false">
      <c r="A90" s="23" t="n">
        <f aca="false">IF(COUNTA('Impact Enumeration'!A96:G96)=0,0,MAX(1,IF(TRIM('Impact Enumeration'!G96)="",0,LEN('Impact Enumeration'!G96)-LEN(SUBSTITUTE('Impact Enumeration'!G96,",",""))+1)))</f>
        <v>0</v>
      </c>
      <c r="B90" s="23" t="n">
        <f aca="false">SUM(A$1:A89)+1</f>
        <v>17</v>
      </c>
      <c r="C90" s="23" t="str">
        <f aca="false">IF(ROW()-1&gt;SUM($A$2:$A$101),"",MATCH(ROW()-1,$B$2:$B$101,1))</f>
        <v/>
      </c>
      <c r="D90" s="19" t="str">
        <f aca="false">IF(C90="","",ROW()-1-INDEX($B$2:$B$101,C90)+1)</f>
        <v/>
      </c>
    </row>
    <row r="91" customFormat="false" ht="12.8" hidden="false" customHeight="false" outlineLevel="0" collapsed="false">
      <c r="A91" s="23" t="n">
        <f aca="false">IF(COUNTA('Impact Enumeration'!A97:G97)=0,0,MAX(1,IF(TRIM('Impact Enumeration'!G97)="",0,LEN('Impact Enumeration'!G97)-LEN(SUBSTITUTE('Impact Enumeration'!G97,",",""))+1)))</f>
        <v>0</v>
      </c>
      <c r="B91" s="23" t="n">
        <f aca="false">SUM(A$1:A90)+1</f>
        <v>17</v>
      </c>
      <c r="C91" s="23" t="str">
        <f aca="false">IF(ROW()-1&gt;SUM($A$2:$A$101),"",MATCH(ROW()-1,$B$2:$B$101,1))</f>
        <v/>
      </c>
      <c r="D91" s="19" t="str">
        <f aca="false">IF(C91="","",ROW()-1-INDEX($B$2:$B$101,C91)+1)</f>
        <v/>
      </c>
    </row>
    <row r="92" customFormat="false" ht="12.8" hidden="false" customHeight="false" outlineLevel="0" collapsed="false">
      <c r="A92" s="23" t="n">
        <f aca="false">IF(COUNTA('Impact Enumeration'!A98:G98)=0,0,MAX(1,IF(TRIM('Impact Enumeration'!G98)="",0,LEN('Impact Enumeration'!G98)-LEN(SUBSTITUTE('Impact Enumeration'!G98,",",""))+1)))</f>
        <v>0</v>
      </c>
      <c r="B92" s="23" t="n">
        <f aca="false">SUM(A$1:A91)+1</f>
        <v>17</v>
      </c>
      <c r="C92" s="23" t="str">
        <f aca="false">IF(ROW()-1&gt;SUM($A$2:$A$101),"",MATCH(ROW()-1,$B$2:$B$101,1))</f>
        <v/>
      </c>
      <c r="D92" s="19" t="str">
        <f aca="false">IF(C92="","",ROW()-1-INDEX($B$2:$B$101,C92)+1)</f>
        <v/>
      </c>
    </row>
    <row r="93" customFormat="false" ht="12.8" hidden="false" customHeight="false" outlineLevel="0" collapsed="false">
      <c r="A93" s="23" t="n">
        <f aca="false">IF(COUNTA('Impact Enumeration'!A99:G99)=0,0,MAX(1,IF(TRIM('Impact Enumeration'!G99)="",0,LEN('Impact Enumeration'!G99)-LEN(SUBSTITUTE('Impact Enumeration'!G99,",",""))+1)))</f>
        <v>0</v>
      </c>
      <c r="B93" s="23" t="n">
        <f aca="false">SUM(A$1:A92)+1</f>
        <v>17</v>
      </c>
      <c r="C93" s="23" t="str">
        <f aca="false">IF(ROW()-1&gt;SUM($A$2:$A$101),"",MATCH(ROW()-1,$B$2:$B$101,1))</f>
        <v/>
      </c>
      <c r="D93" s="19" t="str">
        <f aca="false">IF(C93="","",ROW()-1-INDEX($B$2:$B$101,C93)+1)</f>
        <v/>
      </c>
    </row>
    <row r="94" customFormat="false" ht="12.8" hidden="false" customHeight="false" outlineLevel="0" collapsed="false">
      <c r="A94" s="23" t="n">
        <f aca="false">IF(COUNTA('Impact Enumeration'!A100:G100)=0,0,MAX(1,IF(TRIM('Impact Enumeration'!G100)="",0,LEN('Impact Enumeration'!G100)-LEN(SUBSTITUTE('Impact Enumeration'!G100,",",""))+1)))</f>
        <v>0</v>
      </c>
      <c r="B94" s="23" t="n">
        <f aca="false">SUM(A$1:A93)+1</f>
        <v>17</v>
      </c>
      <c r="C94" s="23" t="str">
        <f aca="false">IF(ROW()-1&gt;SUM($A$2:$A$101),"",MATCH(ROW()-1,$B$2:$B$101,1))</f>
        <v/>
      </c>
      <c r="D94" s="19" t="str">
        <f aca="false">IF(C94="","",ROW()-1-INDEX($B$2:$B$101,C94)+1)</f>
        <v/>
      </c>
    </row>
    <row r="95" customFormat="false" ht="12.8" hidden="false" customHeight="false" outlineLevel="0" collapsed="false">
      <c r="A95" s="23" t="n">
        <f aca="false">IF(COUNTA('Impact Enumeration'!A101:G101)=0,0,MAX(1,IF(TRIM('Impact Enumeration'!G101)="",0,LEN('Impact Enumeration'!G101)-LEN(SUBSTITUTE('Impact Enumeration'!G101,",",""))+1)))</f>
        <v>0</v>
      </c>
      <c r="B95" s="23" t="n">
        <f aca="false">SUM(A$1:A94)+1</f>
        <v>17</v>
      </c>
      <c r="C95" s="23" t="str">
        <f aca="false">IF(ROW()-1&gt;SUM($A$2:$A$101),"",MATCH(ROW()-1,$B$2:$B$101,1))</f>
        <v/>
      </c>
      <c r="D95" s="19" t="str">
        <f aca="false">IF(C95="","",ROW()-1-INDEX($B$2:$B$101,C95)+1)</f>
        <v/>
      </c>
    </row>
    <row r="96" s="22" customFormat="true" ht="12.8" hidden="false" customHeight="false" outlineLevel="0" collapsed="false">
      <c r="A96" s="23" t="n">
        <f aca="false">IF(COUNTA('Impact Enumeration'!A102:G102)=0,0,MAX(1,IF(TRIM('Impact Enumeration'!G102)="",0,LEN('Impact Enumeration'!G102)-LEN(SUBSTITUTE('Impact Enumeration'!G102,",",""))+1)))</f>
        <v>0</v>
      </c>
      <c r="B96" s="23" t="n">
        <f aca="false">SUM(A$1:A95)+1</f>
        <v>17</v>
      </c>
      <c r="C96" s="23" t="str">
        <f aca="false">IF(ROW()-1&gt;SUM($A$2:$A$101),"",MATCH(ROW()-1,$B$2:$B$101,1))</f>
        <v/>
      </c>
      <c r="D96" s="19" t="str">
        <f aca="false">IF(C96="","",ROW()-1-INDEX($B$2:$B$101,C96)+1)</f>
        <v/>
      </c>
      <c r="E96" s="19"/>
      <c r="F96" s="0"/>
    </row>
    <row r="97" customFormat="false" ht="12.8" hidden="false" customHeight="false" outlineLevel="0" collapsed="false">
      <c r="A97" s="23" t="n">
        <f aca="false">IF(COUNTA('Impact Enumeration'!A103:G103)=0,0,MAX(1,IF(TRIM('Impact Enumeration'!G103)="",0,LEN('Impact Enumeration'!G103)-LEN(SUBSTITUTE('Impact Enumeration'!G103,",",""))+1)))</f>
        <v>0</v>
      </c>
      <c r="B97" s="23" t="n">
        <f aca="false">SUM(A$1:A96)+1</f>
        <v>17</v>
      </c>
      <c r="C97" s="23" t="str">
        <f aca="false">IF(ROW()-1&gt;SUM($A$2:$A$101),"",MATCH(ROW()-1,$B$2:$B$101,1))</f>
        <v/>
      </c>
      <c r="D97" s="19" t="str">
        <f aca="false">IF(C97="","",ROW()-1-INDEX($B$2:$B$101,C97)+1)</f>
        <v/>
      </c>
    </row>
    <row r="98" customFormat="false" ht="12.8" hidden="false" customHeight="false" outlineLevel="0" collapsed="false">
      <c r="A98" s="23" t="n">
        <f aca="false">IF(COUNTA('Impact Enumeration'!A104:G104)=0,0,MAX(1,IF(TRIM('Impact Enumeration'!G104)="",0,LEN('Impact Enumeration'!G104)-LEN(SUBSTITUTE('Impact Enumeration'!G104,",",""))+1)))</f>
        <v>0</v>
      </c>
      <c r="B98" s="23" t="n">
        <f aca="false">SUM(A$1:A97)+1</f>
        <v>17</v>
      </c>
      <c r="C98" s="23" t="str">
        <f aca="false">IF(ROW()-1&gt;SUM($A$2:$A$101),"",MATCH(ROW()-1,$B$2:$B$101,1))</f>
        <v/>
      </c>
      <c r="D98" s="19" t="str">
        <f aca="false">IF(C98="","",ROW()-1-INDEX($B$2:$B$101,C98)+1)</f>
        <v/>
      </c>
    </row>
    <row r="99" customFormat="false" ht="12.8" hidden="false" customHeight="false" outlineLevel="0" collapsed="false">
      <c r="A99" s="23" t="n">
        <f aca="false">IF(COUNTA('Impact Enumeration'!A105:G105)=0,0,MAX(1,IF(TRIM('Impact Enumeration'!G105)="",0,LEN('Impact Enumeration'!G105)-LEN(SUBSTITUTE('Impact Enumeration'!G105,",",""))+1)))</f>
        <v>0</v>
      </c>
      <c r="B99" s="23" t="n">
        <f aca="false">SUM(A$1:A98)+1</f>
        <v>17</v>
      </c>
      <c r="C99" s="23" t="str">
        <f aca="false">IF(ROW()-1&gt;SUM($A$2:$A$101),"",MATCH(ROW()-1,$B$2:$B$101,1))</f>
        <v/>
      </c>
      <c r="D99" s="19" t="str">
        <f aca="false">IF(C99="","",ROW()-1-INDEX($B$2:$B$101,C99)+1)</f>
        <v/>
      </c>
    </row>
    <row r="100" customFormat="false" ht="12.8" hidden="false" customHeight="false" outlineLevel="0" collapsed="false">
      <c r="A100" s="23" t="n">
        <f aca="false">IF(COUNTA('Impact Enumeration'!A106:G106)=0,0,MAX(1,IF(TRIM('Impact Enumeration'!G106)="",0,LEN('Impact Enumeration'!G106)-LEN(SUBSTITUTE('Impact Enumeration'!G106,",",""))+1)))</f>
        <v>0</v>
      </c>
      <c r="B100" s="23" t="n">
        <f aca="false">SUM(A$1:A99)+1</f>
        <v>17</v>
      </c>
      <c r="C100" s="23" t="str">
        <f aca="false">IF(ROW()-1&gt;SUM($A$2:$A$101),"",MATCH(ROW()-1,$B$2:$B$101,1))</f>
        <v/>
      </c>
      <c r="D100" s="19" t="str">
        <f aca="false">IF(C100="","",ROW()-1-INDEX($B$2:$B$101,C100)+1)</f>
        <v/>
      </c>
    </row>
    <row r="101" customFormat="false" ht="12.8" hidden="false" customHeight="false" outlineLevel="0" collapsed="false">
      <c r="A101" s="23" t="n">
        <f aca="false">IF(COUNTA('Impact Enumeration'!A107:G107)=0,0,MAX(1,IF(TRIM('Impact Enumeration'!G107)="",0,LEN('Impact Enumeration'!G107)-LEN(SUBSTITUTE('Impact Enumeration'!G107,",",""))+1)))</f>
        <v>0</v>
      </c>
      <c r="B101" s="23" t="n">
        <f aca="false">SUM(A$1:A100)+1</f>
        <v>17</v>
      </c>
      <c r="C101" s="23" t="str">
        <f aca="false">IF(ROW()-1&gt;SUM($A$2:$A$101),"",MATCH(ROW()-1,$B$2:$B$101,1))</f>
        <v/>
      </c>
      <c r="D101" s="19" t="str">
        <f aca="false">IF(C101="","",ROW()-1-INDEX($B$2:$B$101,C101)+1)</f>
        <v/>
      </c>
      <c r="F101" s="1"/>
    </row>
    <row r="102" customFormat="false" ht="12.8" hidden="false" customHeight="false" outlineLevel="0" collapsed="false">
      <c r="A102" s="25"/>
      <c r="B102" s="25"/>
      <c r="C102" s="25"/>
      <c r="D102" s="22"/>
      <c r="E102" s="22"/>
    </row>
    <row r="103" customFormat="false" ht="12.8" hidden="false" customHeight="false" outlineLevel="0" collapsed="false">
      <c r="A103" s="23"/>
      <c r="B103" s="23"/>
      <c r="C103" s="23"/>
    </row>
    <row r="104" customFormat="false" ht="12.8" hidden="false" customHeight="false" outlineLevel="0" collapsed="false">
      <c r="A104" s="23"/>
      <c r="B104" s="23"/>
      <c r="C104" s="23"/>
    </row>
    <row r="105" customFormat="false" ht="12.8" hidden="false" customHeight="false" outlineLevel="0" collapsed="false">
      <c r="A105" s="23"/>
      <c r="B105" s="23"/>
      <c r="C105" s="23"/>
    </row>
    <row r="106" customFormat="false" ht="12.8" hidden="false" customHeight="false" outlineLevel="0" collapsed="false">
      <c r="A106" s="23"/>
      <c r="B106" s="23"/>
      <c r="C106" s="23"/>
    </row>
    <row r="107" customFormat="false" ht="12.8" hidden="false" customHeight="false" outlineLevel="0" collapsed="false">
      <c r="A107" s="23"/>
      <c r="B107" s="23"/>
      <c r="C107" s="23"/>
    </row>
    <row r="108" customFormat="false" ht="12.8" hidden="false" customHeight="false" outlineLevel="0" collapsed="false">
      <c r="A108" s="23"/>
      <c r="B108" s="23"/>
      <c r="C108" s="23"/>
    </row>
    <row r="109" customFormat="false" ht="12.8" hidden="false" customHeight="false" outlineLevel="0" collapsed="false">
      <c r="A109" s="23"/>
      <c r="B109" s="23"/>
      <c r="C109" s="23"/>
    </row>
    <row r="110" customFormat="false" ht="12.8" hidden="false" customHeight="false" outlineLevel="0" collapsed="false">
      <c r="A110" s="23"/>
      <c r="B110" s="23"/>
      <c r="C110" s="23"/>
    </row>
    <row r="111" customFormat="false" ht="12.8" hidden="false" customHeight="false" outlineLevel="0" collapsed="false">
      <c r="A111" s="23"/>
      <c r="B111" s="23"/>
      <c r="C111" s="23"/>
    </row>
    <row r="112" customFormat="false" ht="12.8" hidden="false" customHeight="false" outlineLevel="0" collapsed="false">
      <c r="A112" s="23"/>
      <c r="B112" s="23"/>
      <c r="C112" s="23"/>
    </row>
    <row r="113" customFormat="false" ht="12.8" hidden="false" customHeight="false" outlineLevel="0" collapsed="false">
      <c r="A113" s="23"/>
      <c r="B113" s="23"/>
      <c r="C113" s="23"/>
    </row>
    <row r="114" customFormat="false" ht="12.8" hidden="false" customHeight="false" outlineLevel="0" collapsed="false">
      <c r="A114" s="23"/>
      <c r="B114" s="23"/>
      <c r="C114" s="23"/>
    </row>
    <row r="115" customFormat="false" ht="12.8" hidden="false" customHeight="false" outlineLevel="0" collapsed="false">
      <c r="A115" s="23"/>
      <c r="B115" s="23"/>
      <c r="C115" s="23"/>
    </row>
    <row r="116" customFormat="false" ht="12.8" hidden="false" customHeight="false" outlineLevel="0" collapsed="false">
      <c r="A116" s="23"/>
      <c r="B116" s="23"/>
      <c r="C116" s="23"/>
    </row>
    <row r="117" customFormat="false" ht="12.8" hidden="false" customHeight="false" outlineLevel="0" collapsed="false">
      <c r="A117" s="23"/>
      <c r="B117" s="23"/>
      <c r="C117" s="23"/>
    </row>
    <row r="118" customFormat="false" ht="12.8" hidden="false" customHeight="false" outlineLevel="0" collapsed="false">
      <c r="A118" s="23"/>
      <c r="B118" s="23"/>
      <c r="C118" s="23"/>
    </row>
    <row r="119" customFormat="false" ht="12.8" hidden="false" customHeight="false" outlineLevel="0" collapsed="false">
      <c r="A119" s="23"/>
      <c r="B119" s="23"/>
      <c r="C119" s="23"/>
    </row>
    <row r="120" customFormat="false" ht="12.8" hidden="false" customHeight="false" outlineLevel="0" collapsed="false">
      <c r="A120" s="23"/>
      <c r="B120" s="23"/>
      <c r="C120" s="23"/>
    </row>
    <row r="121" customFormat="false" ht="12.8" hidden="false" customHeight="false" outlineLevel="0" collapsed="false">
      <c r="A121" s="23"/>
      <c r="B121" s="23"/>
      <c r="C121" s="23"/>
    </row>
    <row r="122" customFormat="false" ht="12.8" hidden="false" customHeight="false" outlineLevel="0" collapsed="false">
      <c r="A122" s="23"/>
      <c r="B122" s="23"/>
      <c r="C122" s="23"/>
    </row>
    <row r="123" customFormat="false" ht="12.8" hidden="false" customHeight="false" outlineLevel="0" collapsed="false">
      <c r="A123" s="23"/>
      <c r="B123" s="23"/>
      <c r="C123" s="23"/>
    </row>
    <row r="124" customFormat="false" ht="12.8" hidden="false" customHeight="false" outlineLevel="0" collapsed="false">
      <c r="A124" s="23"/>
      <c r="B124" s="23"/>
      <c r="C124" s="23"/>
    </row>
    <row r="125" customFormat="false" ht="12.8" hidden="false" customHeight="false" outlineLevel="0" collapsed="false">
      <c r="A125" s="23"/>
      <c r="B125" s="23"/>
      <c r="C125" s="23"/>
    </row>
    <row r="126" customFormat="false" ht="12.8" hidden="false" customHeight="false" outlineLevel="0" collapsed="false">
      <c r="A126" s="23"/>
      <c r="B126" s="23"/>
      <c r="C126" s="23"/>
    </row>
    <row r="127" customFormat="false" ht="12.8" hidden="false" customHeight="false" outlineLevel="0" collapsed="false">
      <c r="A127" s="23"/>
      <c r="B127" s="23"/>
      <c r="C127" s="23"/>
    </row>
    <row r="128" customFormat="false" ht="12.8" hidden="false" customHeight="false" outlineLevel="0" collapsed="false">
      <c r="A128" s="23"/>
      <c r="B128" s="23"/>
      <c r="C128" s="23"/>
    </row>
    <row r="129" customFormat="false" ht="12.8" hidden="false" customHeight="false" outlineLevel="0" collapsed="false">
      <c r="A129" s="23"/>
      <c r="B129" s="23"/>
      <c r="C129" s="23"/>
    </row>
    <row r="130" customFormat="false" ht="12.8" hidden="false" customHeight="false" outlineLevel="0" collapsed="false">
      <c r="A130" s="23"/>
      <c r="B130" s="23"/>
      <c r="C130" s="23"/>
    </row>
    <row r="131" customFormat="false" ht="12.8" hidden="false" customHeight="false" outlineLevel="0" collapsed="false">
      <c r="A131" s="23"/>
      <c r="B131" s="23"/>
      <c r="C131" s="23"/>
    </row>
    <row r="132" customFormat="false" ht="12.8" hidden="false" customHeight="false" outlineLevel="0" collapsed="false">
      <c r="A132" s="23"/>
      <c r="B132" s="23"/>
      <c r="C132" s="23"/>
    </row>
    <row r="133" customFormat="false" ht="12.8" hidden="false" customHeight="false" outlineLevel="0" collapsed="false">
      <c r="A133" s="23"/>
      <c r="B133" s="23"/>
      <c r="C133" s="23"/>
    </row>
    <row r="134" customFormat="false" ht="12.8" hidden="false" customHeight="false" outlineLevel="0" collapsed="false">
      <c r="A134" s="23"/>
      <c r="B134" s="23"/>
      <c r="C134" s="23"/>
    </row>
    <row r="135" customFormat="false" ht="12.8" hidden="false" customHeight="false" outlineLevel="0" collapsed="false">
      <c r="A135" s="23"/>
      <c r="B135" s="23"/>
      <c r="C135" s="23"/>
    </row>
    <row r="136" customFormat="false" ht="12.8" hidden="false" customHeight="false" outlineLevel="0" collapsed="false">
      <c r="A136" s="23"/>
      <c r="B136" s="23"/>
      <c r="C136" s="23"/>
    </row>
    <row r="137" customFormat="false" ht="12.8" hidden="false" customHeight="false" outlineLevel="0" collapsed="false">
      <c r="A137" s="23"/>
      <c r="B137" s="23"/>
      <c r="C137" s="23"/>
    </row>
    <row r="138" customFormat="false" ht="12.8" hidden="false" customHeight="false" outlineLevel="0" collapsed="false">
      <c r="A138" s="23"/>
      <c r="B138" s="23"/>
      <c r="C138" s="23"/>
    </row>
    <row r="139" customFormat="false" ht="12.8" hidden="false" customHeight="false" outlineLevel="0" collapsed="false">
      <c r="A139" s="23"/>
      <c r="B139" s="23"/>
      <c r="C139" s="23"/>
    </row>
    <row r="140" customFormat="false" ht="12.8" hidden="false" customHeight="false" outlineLevel="0" collapsed="false">
      <c r="A140" s="23"/>
      <c r="B140" s="23"/>
      <c r="C140" s="23"/>
    </row>
    <row r="141" customFormat="false" ht="12.8" hidden="false" customHeight="false" outlineLevel="0" collapsed="false">
      <c r="A141" s="23"/>
      <c r="B141" s="23"/>
      <c r="C141" s="23"/>
    </row>
    <row r="142" customFormat="false" ht="12.8" hidden="false" customHeight="false" outlineLevel="0" collapsed="false">
      <c r="A142" s="23"/>
      <c r="B142" s="23"/>
      <c r="C142" s="23"/>
    </row>
    <row r="143" customFormat="false" ht="12.8" hidden="false" customHeight="false" outlineLevel="0" collapsed="false">
      <c r="A143" s="23"/>
      <c r="B143" s="23"/>
      <c r="C143" s="23"/>
    </row>
    <row r="144" customFormat="false" ht="12.8" hidden="false" customHeight="false" outlineLevel="0" collapsed="false">
      <c r="A144" s="23"/>
      <c r="B144" s="23"/>
      <c r="C144" s="23"/>
    </row>
    <row r="145" customFormat="false" ht="12.8" hidden="false" customHeight="false" outlineLevel="0" collapsed="false">
      <c r="A145" s="23"/>
      <c r="B145" s="23"/>
      <c r="C145" s="23"/>
    </row>
    <row r="146" customFormat="false" ht="12.8" hidden="false" customHeight="false" outlineLevel="0" collapsed="false">
      <c r="A146" s="23"/>
      <c r="B146" s="23"/>
      <c r="C146" s="23"/>
    </row>
    <row r="147" customFormat="false" ht="12.8" hidden="false" customHeight="false" outlineLevel="0" collapsed="false">
      <c r="A147" s="23"/>
      <c r="B147" s="23"/>
      <c r="C147" s="23"/>
    </row>
    <row r="148" customFormat="false" ht="12.8" hidden="false" customHeight="false" outlineLevel="0" collapsed="false">
      <c r="A148" s="23"/>
      <c r="B148" s="23"/>
      <c r="C148" s="23"/>
    </row>
    <row r="149" customFormat="false" ht="12.8" hidden="false" customHeight="false" outlineLevel="0" collapsed="false">
      <c r="A149" s="23"/>
      <c r="B149" s="23"/>
      <c r="C149" s="23"/>
    </row>
    <row r="150" customFormat="false" ht="12.8" hidden="false" customHeight="false" outlineLevel="0" collapsed="false">
      <c r="A150" s="23"/>
      <c r="B150" s="23"/>
      <c r="C150" s="23"/>
    </row>
    <row r="151" customFormat="false" ht="12.8" hidden="false" customHeight="false" outlineLevel="0" collapsed="false">
      <c r="A151" s="23"/>
      <c r="B151" s="23"/>
      <c r="C151" s="23"/>
    </row>
    <row r="152" customFormat="false" ht="12.8" hidden="false" customHeight="false" outlineLevel="0" collapsed="false">
      <c r="A152" s="23"/>
      <c r="B152" s="23"/>
      <c r="C152" s="23"/>
    </row>
    <row r="153" customFormat="false" ht="12.8" hidden="false" customHeight="false" outlineLevel="0" collapsed="false">
      <c r="A153" s="23"/>
      <c r="B153" s="23"/>
      <c r="C153" s="23"/>
    </row>
    <row r="154" customFormat="false" ht="12.8" hidden="false" customHeight="false" outlineLevel="0" collapsed="false">
      <c r="A154" s="23"/>
      <c r="B154" s="23"/>
      <c r="C154" s="23"/>
    </row>
    <row r="155" customFormat="false" ht="12.8" hidden="false" customHeight="false" outlineLevel="0" collapsed="false">
      <c r="A155" s="23"/>
      <c r="B155" s="23"/>
      <c r="C155" s="23"/>
    </row>
    <row r="156" customFormat="false" ht="12.8" hidden="false" customHeight="false" outlineLevel="0" collapsed="false">
      <c r="A156" s="23"/>
      <c r="B156" s="23"/>
      <c r="C156" s="23"/>
    </row>
    <row r="157" customFormat="false" ht="12.8" hidden="false" customHeight="false" outlineLevel="0" collapsed="false">
      <c r="A157" s="23"/>
      <c r="B157" s="23"/>
      <c r="C157" s="23"/>
    </row>
    <row r="158" customFormat="false" ht="12.8" hidden="false" customHeight="false" outlineLevel="0" collapsed="false">
      <c r="A158" s="23"/>
      <c r="B158" s="23"/>
      <c r="C158" s="23"/>
    </row>
    <row r="159" customFormat="false" ht="12.8" hidden="false" customHeight="false" outlineLevel="0" collapsed="false">
      <c r="A159" s="23"/>
      <c r="B159" s="23"/>
      <c r="C159" s="23"/>
    </row>
    <row r="160" customFormat="false" ht="12.8" hidden="false" customHeight="false" outlineLevel="0" collapsed="false">
      <c r="A160" s="23"/>
      <c r="B160" s="23"/>
      <c r="C160" s="23"/>
    </row>
    <row r="161" customFormat="false" ht="12.8" hidden="false" customHeight="false" outlineLevel="0" collapsed="false">
      <c r="A161" s="23"/>
      <c r="B161" s="23"/>
      <c r="C161" s="23"/>
    </row>
    <row r="162" customFormat="false" ht="12.8" hidden="false" customHeight="false" outlineLevel="0" collapsed="false">
      <c r="A162" s="23"/>
      <c r="B162" s="23"/>
      <c r="C162" s="23"/>
    </row>
    <row r="163" customFormat="false" ht="12.8" hidden="false" customHeight="false" outlineLevel="0" collapsed="false">
      <c r="A163" s="23"/>
      <c r="B163" s="23"/>
      <c r="C163" s="23"/>
    </row>
    <row r="164" customFormat="false" ht="12.8" hidden="false" customHeight="false" outlineLevel="0" collapsed="false">
      <c r="A164" s="23"/>
      <c r="B164" s="23"/>
      <c r="C164" s="23"/>
    </row>
    <row r="165" customFormat="false" ht="12.8" hidden="false" customHeight="false" outlineLevel="0" collapsed="false">
      <c r="A165" s="23"/>
      <c r="B165" s="23"/>
      <c r="C165" s="23"/>
    </row>
    <row r="166" customFormat="false" ht="12.8" hidden="false" customHeight="false" outlineLevel="0" collapsed="false">
      <c r="A166" s="23"/>
      <c r="B166" s="23"/>
      <c r="C166" s="23"/>
    </row>
    <row r="167" customFormat="false" ht="12.8" hidden="false" customHeight="false" outlineLevel="0" collapsed="false">
      <c r="A167" s="23"/>
      <c r="B167" s="23"/>
      <c r="C167" s="23"/>
    </row>
    <row r="168" customFormat="false" ht="12.8" hidden="false" customHeight="false" outlineLevel="0" collapsed="false">
      <c r="A168" s="23"/>
      <c r="B168" s="23"/>
      <c r="C168" s="23"/>
    </row>
    <row r="169" customFormat="false" ht="12.8" hidden="false" customHeight="false" outlineLevel="0" collapsed="false">
      <c r="A169" s="23"/>
      <c r="B169" s="23"/>
      <c r="C169" s="23"/>
    </row>
    <row r="170" customFormat="false" ht="12.8" hidden="false" customHeight="false" outlineLevel="0" collapsed="false">
      <c r="A170" s="23"/>
      <c r="B170" s="23"/>
      <c r="C170" s="23"/>
    </row>
    <row r="171" customFormat="false" ht="12.8" hidden="false" customHeight="false" outlineLevel="0" collapsed="false">
      <c r="A171" s="23"/>
      <c r="B171" s="23"/>
      <c r="C171" s="23"/>
    </row>
    <row r="172" customFormat="false" ht="12.8" hidden="false" customHeight="false" outlineLevel="0" collapsed="false">
      <c r="A172" s="23"/>
      <c r="B172" s="23"/>
      <c r="C172" s="23"/>
    </row>
    <row r="173" customFormat="false" ht="12.8" hidden="false" customHeight="false" outlineLevel="0" collapsed="false">
      <c r="A173" s="23"/>
      <c r="B173" s="23"/>
      <c r="C173" s="23"/>
    </row>
    <row r="174" customFormat="false" ht="12.8" hidden="false" customHeight="false" outlineLevel="0" collapsed="false">
      <c r="A174" s="23"/>
      <c r="B174" s="23"/>
      <c r="C174" s="23"/>
    </row>
    <row r="175" customFormat="false" ht="12.8" hidden="false" customHeight="false" outlineLevel="0" collapsed="false">
      <c r="A175" s="23"/>
      <c r="B175" s="23"/>
      <c r="C175" s="23"/>
    </row>
    <row r="176" customFormat="false" ht="12.8" hidden="false" customHeight="false" outlineLevel="0" collapsed="false">
      <c r="A176" s="23"/>
      <c r="B176" s="23"/>
      <c r="C176" s="23"/>
    </row>
    <row r="177" customFormat="false" ht="12.8" hidden="false" customHeight="false" outlineLevel="0" collapsed="false">
      <c r="A177" s="23"/>
      <c r="B177" s="23"/>
      <c r="C177" s="23"/>
    </row>
    <row r="178" customFormat="false" ht="12.8" hidden="false" customHeight="false" outlineLevel="0" collapsed="false">
      <c r="A178" s="23"/>
      <c r="B178" s="23"/>
      <c r="C178" s="23"/>
    </row>
    <row r="179" customFormat="false" ht="12.8" hidden="false" customHeight="false" outlineLevel="0" collapsed="false">
      <c r="A179" s="23"/>
      <c r="B179" s="23"/>
      <c r="C179" s="23"/>
    </row>
    <row r="180" customFormat="false" ht="12.8" hidden="false" customHeight="false" outlineLevel="0" collapsed="false">
      <c r="A180" s="23"/>
      <c r="B180" s="23"/>
      <c r="C180" s="23"/>
    </row>
    <row r="181" customFormat="false" ht="12.8" hidden="false" customHeight="false" outlineLevel="0" collapsed="false">
      <c r="A181" s="23"/>
      <c r="B181" s="23"/>
      <c r="C181" s="23"/>
    </row>
    <row r="182" customFormat="false" ht="12.8" hidden="false" customHeight="false" outlineLevel="0" collapsed="false">
      <c r="A182" s="23"/>
      <c r="B182" s="23"/>
      <c r="C182" s="23"/>
    </row>
    <row r="183" customFormat="false" ht="12.8" hidden="false" customHeight="false" outlineLevel="0" collapsed="false">
      <c r="A183" s="23"/>
      <c r="B183" s="23"/>
      <c r="C183" s="23"/>
    </row>
    <row r="184" customFormat="false" ht="12.8" hidden="false" customHeight="false" outlineLevel="0" collapsed="false">
      <c r="A184" s="23"/>
      <c r="B184" s="23"/>
      <c r="C184" s="23"/>
    </row>
    <row r="185" customFormat="false" ht="12.8" hidden="false" customHeight="false" outlineLevel="0" collapsed="false">
      <c r="A185" s="23"/>
      <c r="B185" s="23"/>
      <c r="C185" s="23"/>
    </row>
    <row r="186" customFormat="false" ht="12.8" hidden="false" customHeight="false" outlineLevel="0" collapsed="false">
      <c r="A186" s="23"/>
      <c r="B186" s="23"/>
      <c r="C186" s="23"/>
    </row>
    <row r="187" customFormat="false" ht="12.8" hidden="false" customHeight="false" outlineLevel="0" collapsed="false">
      <c r="A187" s="23"/>
      <c r="B187" s="23"/>
      <c r="C187" s="23"/>
    </row>
    <row r="188" customFormat="false" ht="12.8" hidden="false" customHeight="false" outlineLevel="0" collapsed="false">
      <c r="A188" s="23"/>
      <c r="B188" s="23"/>
      <c r="C188" s="23"/>
    </row>
    <row r="189" customFormat="false" ht="12.8" hidden="false" customHeight="false" outlineLevel="0" collapsed="false">
      <c r="A189" s="23"/>
      <c r="B189" s="23"/>
      <c r="C189" s="23"/>
    </row>
    <row r="190" customFormat="false" ht="12.8" hidden="false" customHeight="false" outlineLevel="0" collapsed="false">
      <c r="A190" s="23"/>
      <c r="B190" s="23"/>
      <c r="C190" s="23"/>
    </row>
    <row r="191" customFormat="false" ht="12.8" hidden="false" customHeight="false" outlineLevel="0" collapsed="false">
      <c r="A191" s="23"/>
      <c r="B191" s="23"/>
      <c r="C191" s="23"/>
    </row>
    <row r="192" customFormat="false" ht="12.8" hidden="false" customHeight="false" outlineLevel="0" collapsed="false">
      <c r="A192" s="23"/>
      <c r="B192" s="23"/>
      <c r="C192" s="23"/>
    </row>
    <row r="193" customFormat="false" ht="12.8" hidden="false" customHeight="false" outlineLevel="0" collapsed="false">
      <c r="A193" s="23"/>
      <c r="B193" s="23"/>
      <c r="C193" s="23"/>
    </row>
    <row r="194" customFormat="false" ht="12.8" hidden="false" customHeight="false" outlineLevel="0" collapsed="false">
      <c r="A194" s="23"/>
      <c r="B194" s="23"/>
      <c r="C194" s="23"/>
    </row>
    <row r="195" customFormat="false" ht="12.8" hidden="false" customHeight="false" outlineLevel="0" collapsed="false">
      <c r="A195" s="23"/>
      <c r="B195" s="23"/>
      <c r="C195" s="23"/>
    </row>
    <row r="196" customFormat="false" ht="12.8" hidden="false" customHeight="false" outlineLevel="0" collapsed="false">
      <c r="A196" s="23"/>
      <c r="B196" s="23"/>
      <c r="C196" s="23"/>
    </row>
    <row r="197" customFormat="false" ht="12.8" hidden="false" customHeight="false" outlineLevel="0" collapsed="false">
      <c r="A197" s="23"/>
      <c r="B197" s="23"/>
      <c r="C197" s="23"/>
    </row>
    <row r="198" customFormat="false" ht="12.8" hidden="false" customHeight="false" outlineLevel="0" collapsed="false">
      <c r="A198" s="23"/>
      <c r="B198" s="23"/>
      <c r="C198" s="23"/>
    </row>
    <row r="199" customFormat="false" ht="12.8" hidden="false" customHeight="false" outlineLevel="0" collapsed="false">
      <c r="A199" s="23"/>
      <c r="B199" s="23"/>
      <c r="C199" s="23"/>
    </row>
    <row r="200" customFormat="false" ht="12.8" hidden="false" customHeight="false" outlineLevel="0" collapsed="false">
      <c r="A200" s="23"/>
      <c r="B200" s="23"/>
      <c r="C200" s="23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76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2026-10-26T14:15:12Z</dcterms:created>
  <dc:creator/>
  <dc:description/>
  <dc:language>en-US</dc:language>
  <cp:lastModifiedBy/>
  <cp:lastPrinted>2026-10-27T10:01:19Z</cp:lastPrinted>
  <dcterms:modified xsi:type="dcterms:W3CDTF">2026-10-27T14:59:19Z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